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90"/>
  </bookViews>
  <sheets>
    <sheet name="Arkusz2" sheetId="6" r:id="rId1"/>
  </sheets>
  <calcPr calcId="145621"/>
</workbook>
</file>

<file path=xl/calcChain.xml><?xml version="1.0" encoding="utf-8"?>
<calcChain xmlns="http://schemas.openxmlformats.org/spreadsheetml/2006/main">
  <c r="H28" i="6" l="1"/>
  <c r="H29" i="6" l="1"/>
  <c r="I5" i="6"/>
  <c r="J5" i="6"/>
  <c r="J28" i="6"/>
  <c r="J27" i="6"/>
  <c r="K27" i="6" s="1"/>
  <c r="G21" i="6"/>
  <c r="E21" i="6"/>
  <c r="D21" i="6"/>
  <c r="G12" i="6"/>
  <c r="I12" i="6" s="1"/>
  <c r="E12" i="6"/>
  <c r="G11" i="6"/>
  <c r="J11" i="6" s="1"/>
  <c r="E11" i="6"/>
  <c r="G10" i="6"/>
  <c r="J10" i="6" s="1"/>
  <c r="E10" i="6"/>
  <c r="G9" i="6"/>
  <c r="J9" i="6" s="1"/>
  <c r="E9" i="6"/>
  <c r="G8" i="6"/>
  <c r="I8" i="6" s="1"/>
  <c r="E8" i="6"/>
  <c r="G7" i="6"/>
  <c r="J7" i="6" s="1"/>
  <c r="E7" i="6"/>
  <c r="G6" i="6"/>
  <c r="J6" i="6" s="1"/>
  <c r="E6" i="6"/>
  <c r="I6" i="6" l="1"/>
  <c r="I10" i="6"/>
  <c r="I7" i="6"/>
  <c r="I11" i="6"/>
  <c r="I9" i="6"/>
  <c r="K28" i="6"/>
  <c r="K29" i="6" s="1"/>
  <c r="H7" i="6"/>
  <c r="H11" i="6"/>
  <c r="H8" i="6"/>
  <c r="H12" i="6"/>
  <c r="H9" i="6"/>
  <c r="H6" i="6"/>
  <c r="J8" i="6"/>
  <c r="H10" i="6"/>
  <c r="J12" i="6"/>
</calcChain>
</file>

<file path=xl/sharedStrings.xml><?xml version="1.0" encoding="utf-8"?>
<sst xmlns="http://schemas.openxmlformats.org/spreadsheetml/2006/main" count="46" uniqueCount="40">
  <si>
    <t>II</t>
  </si>
  <si>
    <t>III</t>
  </si>
  <si>
    <t>IV</t>
  </si>
  <si>
    <t>V</t>
  </si>
  <si>
    <t>VI</t>
  </si>
  <si>
    <t>I</t>
  </si>
  <si>
    <t>VII</t>
  </si>
  <si>
    <t>WIELKOŚĆ PLACÓWKI  -&gt;</t>
  </si>
  <si>
    <t>LICZBA WSZYSTKICH PRACOWNIKÓW:</t>
  </si>
  <si>
    <t>składka ROCZNA na 1 osobę</t>
  </si>
  <si>
    <t>składka ROCZNA ZA GRUPĘ</t>
  </si>
  <si>
    <t>Suma Gwarancyjna</t>
  </si>
  <si>
    <t>Składka roczna</t>
  </si>
  <si>
    <t xml:space="preserve">Klauzula nr 1 COVID-19 </t>
  </si>
  <si>
    <t>Klauzula nr 2 Ochrona prawna</t>
  </si>
  <si>
    <t>Do umowy głównej</t>
  </si>
  <si>
    <t>od 200 000 zł</t>
  </si>
  <si>
    <t>Dyrektor</t>
  </si>
  <si>
    <t>Składka łączna:</t>
  </si>
  <si>
    <t>Ubezpieczenie szkód spowodowanych przez podopiecznych pracownikom placówki - Suma Gwarancyjna 50.000 zł</t>
  </si>
  <si>
    <t>VIII</t>
  </si>
  <si>
    <t>Placówki do 30 pracowników</t>
  </si>
  <si>
    <t>Możesz edytować tylko zielone liczby!</t>
  </si>
  <si>
    <t>Taryfa 2024/2025</t>
  </si>
  <si>
    <t>Składka ROCZNA za 1 osobę</t>
  </si>
  <si>
    <t>Z klauzulą nr VIII + 116 zł</t>
  </si>
  <si>
    <t>Składka ROCZNA ZA CAŁĄ GRUPĘ</t>
  </si>
  <si>
    <t>Placówki od liczby 31 pracowników - bez klauzuli nr VIII</t>
  </si>
  <si>
    <t>Inny zakład ubezpieczeń</t>
  </si>
  <si>
    <t>Inni pracownicy</t>
  </si>
  <si>
    <t>Razem:</t>
  </si>
  <si>
    <t>Składka za całą grupę rocznie</t>
  </si>
  <si>
    <t>100.000 zł = 4 zł/mc</t>
  </si>
  <si>
    <t>150.000 zł = 5 zł/mc</t>
  </si>
  <si>
    <t>200.000 zł = 6 zł/mc</t>
  </si>
  <si>
    <t>Składka ROCZNA ZA  CAŁĄ GRUPĘ</t>
  </si>
  <si>
    <r>
      <rPr>
        <b/>
        <sz val="12"/>
        <color rgb="FFFF0000"/>
        <rFont val="Calibri"/>
        <family val="2"/>
        <charset val="238"/>
        <scheme val="minor"/>
      </rPr>
      <t>Suma Gwarancyjna:</t>
    </r>
    <r>
      <rPr>
        <b/>
        <sz val="11"/>
        <color rgb="FFFF0000"/>
        <rFont val="Calibri"/>
        <family val="2"/>
        <charset val="238"/>
        <scheme val="minor"/>
      </rPr>
      <t xml:space="preserve"> placówka, dyrektor, zastępcy dyrektora i </t>
    </r>
    <r>
      <rPr>
        <b/>
        <u/>
        <sz val="11"/>
        <color rgb="FFFF0000"/>
        <rFont val="Calibri"/>
        <family val="2"/>
        <charset val="238"/>
        <scheme val="minor"/>
      </rPr>
      <t>wszyscy pracownicy.</t>
    </r>
  </si>
  <si>
    <r>
      <t xml:space="preserve">Składka za 1 osobę </t>
    </r>
    <r>
      <rPr>
        <b/>
        <sz val="11"/>
        <color rgb="FFFF0000"/>
        <rFont val="Calibri"/>
        <family val="2"/>
        <charset val="238"/>
        <scheme val="minor"/>
      </rPr>
      <t>miesięcznie</t>
    </r>
  </si>
  <si>
    <r>
      <t xml:space="preserve">Składka za 1 osobę </t>
    </r>
    <r>
      <rPr>
        <b/>
        <sz val="11"/>
        <color rgb="FFFF0000"/>
        <rFont val="Calibri"/>
        <family val="2"/>
        <charset val="238"/>
        <scheme val="minor"/>
      </rPr>
      <t>rocznie</t>
    </r>
  </si>
  <si>
    <t>SGw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</si>
</sst>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8" formatCode="#,##0.00\ &quot;zł&quot;;[Red]\-#,##0.00\ &quot;zł&quot;"/>
    <numFmt numFmtId="164" formatCode="#,##0.00\ &quot;zł&quot;"/>
    <numFmt numFmtId="165" formatCode="#,##0\ &quot;zł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.5"/>
      <color rgb="FFFF0000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3"/>
      <color rgb="FFD2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8.5"/>
      <color rgb="FF0000FF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4"/>
      <color rgb="FF009242"/>
      <name val="Calibri"/>
      <family val="2"/>
      <charset val="238"/>
      <scheme val="minor"/>
    </font>
    <font>
      <b/>
      <sz val="8"/>
      <color rgb="FF006C31"/>
      <name val="Calibri"/>
      <family val="2"/>
      <charset val="238"/>
      <scheme val="minor"/>
    </font>
    <font>
      <b/>
      <sz val="24"/>
      <color theme="6" tint="-0.24997711111789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0"/>
      <color rgb="FF006C3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CAFDC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rgb="FFDEFFCD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3" xfId="0" applyFont="1" applyFill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2" fillId="0" borderId="0" xfId="0" applyFont="1"/>
    <xf numFmtId="0" fontId="4" fillId="6" borderId="13" xfId="0" applyFont="1" applyFill="1" applyBorder="1" applyAlignment="1">
      <alignment horizontal="left"/>
    </xf>
    <xf numFmtId="8" fontId="1" fillId="6" borderId="6" xfId="0" applyNumberFormat="1" applyFont="1" applyFill="1" applyBorder="1"/>
    <xf numFmtId="8" fontId="1" fillId="6" borderId="8" xfId="0" applyNumberFormat="1" applyFont="1" applyFill="1" applyBorder="1"/>
    <xf numFmtId="8" fontId="1" fillId="6" borderId="16" xfId="0" applyNumberFormat="1" applyFont="1" applyFill="1" applyBorder="1"/>
    <xf numFmtId="0" fontId="17" fillId="0" borderId="34" xfId="0" applyFont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165" fontId="19" fillId="0" borderId="35" xfId="0" applyNumberFormat="1" applyFont="1" applyFill="1" applyBorder="1" applyAlignment="1">
      <alignment horizontal="center"/>
    </xf>
    <xf numFmtId="165" fontId="16" fillId="0" borderId="36" xfId="0" applyNumberFormat="1" applyFont="1" applyFill="1" applyBorder="1" applyAlignment="1">
      <alignment horizontal="center" vertical="center" wrapText="1"/>
    </xf>
    <xf numFmtId="165" fontId="2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65" fontId="21" fillId="0" borderId="24" xfId="0" applyNumberFormat="1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165" fontId="10" fillId="6" borderId="26" xfId="0" applyNumberFormat="1" applyFont="1" applyFill="1" applyBorder="1" applyAlignment="1">
      <alignment horizontal="center" vertical="center" wrapText="1"/>
    </xf>
    <xf numFmtId="165" fontId="20" fillId="6" borderId="26" xfId="0" applyNumberFormat="1" applyFont="1" applyFill="1" applyBorder="1" applyAlignment="1">
      <alignment horizontal="center"/>
    </xf>
    <xf numFmtId="165" fontId="10" fillId="6" borderId="6" xfId="0" applyNumberFormat="1" applyFont="1" applyFill="1" applyBorder="1" applyAlignment="1">
      <alignment horizontal="center" vertical="center" wrapText="1"/>
    </xf>
    <xf numFmtId="165" fontId="15" fillId="6" borderId="27" xfId="0" applyNumberFormat="1" applyFont="1" applyFill="1" applyBorder="1" applyAlignment="1">
      <alignment horizontal="center" vertical="center" wrapText="1"/>
    </xf>
    <xf numFmtId="165" fontId="14" fillId="6" borderId="27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 wrapText="1"/>
    </xf>
    <xf numFmtId="165" fontId="10" fillId="8" borderId="26" xfId="0" applyNumberFormat="1" applyFont="1" applyFill="1" applyBorder="1" applyAlignment="1">
      <alignment horizontal="center" vertical="center" wrapText="1"/>
    </xf>
    <xf numFmtId="165" fontId="18" fillId="8" borderId="26" xfId="0" applyNumberFormat="1" applyFont="1" applyFill="1" applyBorder="1" applyAlignment="1">
      <alignment horizontal="center"/>
    </xf>
    <xf numFmtId="165" fontId="10" fillId="8" borderId="6" xfId="0" applyNumberFormat="1" applyFont="1" applyFill="1" applyBorder="1" applyAlignment="1">
      <alignment horizontal="center" vertical="center" wrapText="1"/>
    </xf>
    <xf numFmtId="165" fontId="15" fillId="8" borderId="27" xfId="0" applyNumberFormat="1" applyFont="1" applyFill="1" applyBorder="1" applyAlignment="1">
      <alignment horizontal="center" vertical="center" wrapText="1"/>
    </xf>
    <xf numFmtId="165" fontId="14" fillId="8" borderId="27" xfId="0" applyNumberFormat="1" applyFont="1" applyFill="1" applyBorder="1" applyAlignment="1">
      <alignment horizontal="center"/>
    </xf>
    <xf numFmtId="0" fontId="0" fillId="9" borderId="0" xfId="0" applyFill="1"/>
    <xf numFmtId="0" fontId="12" fillId="9" borderId="0" xfId="0" applyFont="1" applyFill="1"/>
    <xf numFmtId="8" fontId="3" fillId="3" borderId="17" xfId="0" applyNumberFormat="1" applyFont="1" applyFill="1" applyBorder="1"/>
    <xf numFmtId="8" fontId="3" fillId="3" borderId="18" xfId="0" applyNumberFormat="1" applyFont="1" applyFill="1" applyBorder="1"/>
    <xf numFmtId="8" fontId="3" fillId="3" borderId="19" xfId="0" applyNumberFormat="1" applyFont="1" applyFill="1" applyBorder="1"/>
    <xf numFmtId="0" fontId="0" fillId="10" borderId="0" xfId="0" applyFill="1"/>
    <xf numFmtId="0" fontId="0" fillId="5" borderId="0" xfId="0" applyFill="1"/>
    <xf numFmtId="0" fontId="12" fillId="5" borderId="0" xfId="0" applyFont="1" applyFill="1"/>
    <xf numFmtId="0" fontId="0" fillId="10" borderId="0" xfId="0" applyFill="1" applyBorder="1"/>
    <xf numFmtId="0" fontId="8" fillId="6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8" fontId="5" fillId="6" borderId="5" xfId="0" applyNumberFormat="1" applyFont="1" applyFill="1" applyBorder="1"/>
    <xf numFmtId="8" fontId="5" fillId="6" borderId="7" xfId="0" applyNumberFormat="1" applyFont="1" applyFill="1" applyBorder="1"/>
    <xf numFmtId="8" fontId="5" fillId="6" borderId="14" xfId="0" applyNumberFormat="1" applyFont="1" applyFill="1" applyBorder="1"/>
    <xf numFmtId="0" fontId="31" fillId="7" borderId="2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center"/>
    </xf>
    <xf numFmtId="0" fontId="12" fillId="10" borderId="0" xfId="0" applyFont="1" applyFill="1"/>
    <xf numFmtId="0" fontId="13" fillId="10" borderId="0" xfId="0" applyFont="1" applyFill="1"/>
    <xf numFmtId="0" fontId="11" fillId="10" borderId="0" xfId="0" applyFont="1" applyFill="1"/>
    <xf numFmtId="0" fontId="12" fillId="10" borderId="0" xfId="0" applyFont="1" applyFill="1" applyBorder="1"/>
    <xf numFmtId="0" fontId="3" fillId="10" borderId="0" xfId="0" applyFont="1" applyFill="1" applyAlignment="1">
      <alignment wrapText="1"/>
    </xf>
    <xf numFmtId="0" fontId="8" fillId="10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/>
    </xf>
    <xf numFmtId="0" fontId="32" fillId="5" borderId="12" xfId="0" applyFont="1" applyFill="1" applyBorder="1" applyAlignment="1" applyProtection="1">
      <alignment horizontal="center" vertical="center"/>
      <protection locked="0"/>
    </xf>
    <xf numFmtId="0" fontId="32" fillId="5" borderId="4" xfId="0" applyFont="1" applyFill="1" applyBorder="1" applyAlignment="1" applyProtection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165" fontId="22" fillId="8" borderId="31" xfId="0" applyNumberFormat="1" applyFont="1" applyFill="1" applyBorder="1" applyAlignment="1">
      <alignment horizontal="center" vertical="center" wrapText="1"/>
    </xf>
    <xf numFmtId="165" fontId="22" fillId="6" borderId="31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 wrapText="1"/>
    </xf>
    <xf numFmtId="0" fontId="23" fillId="12" borderId="22" xfId="0" applyFont="1" applyFill="1" applyBorder="1" applyAlignment="1">
      <alignment horizontal="center" vertical="center" wrapText="1"/>
    </xf>
    <xf numFmtId="0" fontId="23" fillId="12" borderId="24" xfId="0" applyFont="1" applyFill="1" applyBorder="1" applyAlignment="1">
      <alignment horizontal="center" vertical="center" wrapText="1"/>
    </xf>
    <xf numFmtId="0" fontId="23" fillId="12" borderId="29" xfId="0" applyFont="1" applyFill="1" applyBorder="1" applyAlignment="1">
      <alignment horizontal="center" vertical="center"/>
    </xf>
    <xf numFmtId="0" fontId="25" fillId="12" borderId="29" xfId="0" applyFont="1" applyFill="1" applyBorder="1" applyAlignment="1">
      <alignment vertical="center" wrapText="1"/>
    </xf>
    <xf numFmtId="0" fontId="24" fillId="12" borderId="0" xfId="0" applyFont="1" applyFill="1" applyBorder="1" applyAlignment="1">
      <alignment horizontal="center" vertical="center" wrapText="1"/>
    </xf>
    <xf numFmtId="0" fontId="25" fillId="12" borderId="0" xfId="0" applyFont="1" applyFill="1" applyBorder="1" applyAlignment="1">
      <alignment horizontal="center" vertical="center" wrapText="1"/>
    </xf>
    <xf numFmtId="0" fontId="26" fillId="12" borderId="9" xfId="0" applyFont="1" applyFill="1" applyBorder="1" applyAlignment="1">
      <alignment horizontal="center"/>
    </xf>
    <xf numFmtId="6" fontId="33" fillId="12" borderId="21" xfId="0" applyNumberFormat="1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6" fontId="29" fillId="13" borderId="10" xfId="0" applyNumberFormat="1" applyFont="1" applyFill="1" applyBorder="1" applyAlignment="1">
      <alignment horizontal="center"/>
    </xf>
    <xf numFmtId="6" fontId="29" fillId="13" borderId="11" xfId="0" applyNumberFormat="1" applyFont="1" applyFill="1" applyBorder="1" applyAlignment="1">
      <alignment horizontal="center"/>
    </xf>
    <xf numFmtId="6" fontId="29" fillId="13" borderId="15" xfId="0" applyNumberFormat="1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164" fontId="21" fillId="5" borderId="29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164" fontId="21" fillId="5" borderId="25" xfId="0" applyNumberFormat="1" applyFont="1" applyFill="1" applyBorder="1" applyAlignment="1">
      <alignment vertical="center"/>
    </xf>
    <xf numFmtId="0" fontId="0" fillId="0" borderId="0" xfId="0" applyFill="1"/>
    <xf numFmtId="0" fontId="1" fillId="10" borderId="29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vertical="top"/>
    </xf>
    <xf numFmtId="8" fontId="2" fillId="4" borderId="38" xfId="0" applyNumberFormat="1" applyFont="1" applyFill="1" applyBorder="1"/>
    <xf numFmtId="8" fontId="2" fillId="4" borderId="39" xfId="0" applyNumberFormat="1" applyFont="1" applyFill="1" applyBorder="1"/>
    <xf numFmtId="8" fontId="2" fillId="4" borderId="40" xfId="0" applyNumberFormat="1" applyFont="1" applyFill="1" applyBorder="1"/>
    <xf numFmtId="0" fontId="36" fillId="5" borderId="4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/>
    </xf>
    <xf numFmtId="0" fontId="21" fillId="11" borderId="33" xfId="0" applyFont="1" applyFill="1" applyBorder="1" applyAlignment="1">
      <alignment vertical="center"/>
    </xf>
    <xf numFmtId="0" fontId="10" fillId="4" borderId="22" xfId="0" applyFont="1" applyFill="1" applyBorder="1" applyAlignment="1">
      <alignment horizontal="center" vertical="center" wrapText="1"/>
    </xf>
    <xf numFmtId="165" fontId="29" fillId="4" borderId="24" xfId="0" applyNumberFormat="1" applyFont="1" applyFill="1" applyBorder="1" applyAlignment="1">
      <alignment horizontal="center" vertical="center"/>
    </xf>
    <xf numFmtId="164" fontId="29" fillId="4" borderId="24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 wrapText="1"/>
    </xf>
    <xf numFmtId="0" fontId="32" fillId="5" borderId="36" xfId="0" applyFont="1" applyFill="1" applyBorder="1" applyAlignment="1" applyProtection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8" fontId="27" fillId="4" borderId="46" xfId="0" applyNumberFormat="1" applyFont="1" applyFill="1" applyBorder="1"/>
    <xf numFmtId="8" fontId="27" fillId="4" borderId="47" xfId="0" applyNumberFormat="1" applyFont="1" applyFill="1" applyBorder="1"/>
    <xf numFmtId="8" fontId="27" fillId="4" borderId="48" xfId="0" applyNumberFormat="1" applyFont="1" applyFill="1" applyBorder="1"/>
    <xf numFmtId="8" fontId="2" fillId="13" borderId="37" xfId="0" applyNumberFormat="1" applyFont="1" applyFill="1" applyBorder="1"/>
    <xf numFmtId="8" fontId="27" fillId="13" borderId="17" xfId="0" applyNumberFormat="1" applyFont="1" applyFill="1" applyBorder="1"/>
    <xf numFmtId="8" fontId="2" fillId="13" borderId="32" xfId="0" applyNumberFormat="1" applyFont="1" applyFill="1" applyBorder="1"/>
    <xf numFmtId="8" fontId="27" fillId="13" borderId="44" xfId="0" applyNumberFormat="1" applyFont="1" applyFill="1" applyBorder="1"/>
    <xf numFmtId="8" fontId="2" fillId="13" borderId="20" xfId="0" applyNumberFormat="1" applyFont="1" applyFill="1" applyBorder="1"/>
    <xf numFmtId="8" fontId="27" fillId="13" borderId="19" xfId="0" applyNumberFormat="1" applyFont="1" applyFill="1" applyBorder="1"/>
    <xf numFmtId="0" fontId="1" fillId="13" borderId="45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8" fillId="10" borderId="42" xfId="0" applyFont="1" applyFill="1" applyBorder="1" applyAlignment="1">
      <alignment horizontal="center" vertical="center" wrapText="1"/>
    </xf>
    <xf numFmtId="0" fontId="28" fillId="10" borderId="43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16" fillId="10" borderId="0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37" fillId="10" borderId="0" xfId="0" applyFont="1" applyFill="1"/>
    <xf numFmtId="0" fontId="38" fillId="10" borderId="0" xfId="0" applyFont="1" applyFill="1"/>
    <xf numFmtId="0" fontId="37" fillId="10" borderId="0" xfId="0" applyFont="1" applyFill="1" applyAlignment="1">
      <alignment vertical="center"/>
    </xf>
    <xf numFmtId="0" fontId="38" fillId="10" borderId="0" xfId="0" applyFont="1" applyFill="1" applyAlignment="1">
      <alignment vertical="center"/>
    </xf>
    <xf numFmtId="0" fontId="37" fillId="10" borderId="0" xfId="0" applyFont="1" applyFill="1" applyAlignment="1">
      <alignment vertical="top"/>
    </xf>
    <xf numFmtId="0" fontId="38" fillId="10" borderId="0" xfId="0" applyFont="1" applyFill="1" applyAlignment="1">
      <alignment vertical="top"/>
    </xf>
    <xf numFmtId="0" fontId="21" fillId="4" borderId="28" xfId="0" applyFont="1" applyFill="1" applyBorder="1" applyAlignment="1">
      <alignment vertical="center"/>
    </xf>
    <xf numFmtId="164" fontId="21" fillId="11" borderId="25" xfId="0" applyNumberFormat="1" applyFont="1" applyFill="1" applyBorder="1" applyAlignment="1">
      <alignment vertical="center"/>
    </xf>
    <xf numFmtId="164" fontId="21" fillId="11" borderId="29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164" fontId="21" fillId="4" borderId="23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D6FFC1"/>
      <color rgb="FFDEFFCD"/>
      <color rgb="FFE7EEF5"/>
      <color rgb="FFFFFF85"/>
      <color rgb="FFBCFF9B"/>
      <color rgb="FF0000FF"/>
      <color rgb="FFFFFFCD"/>
      <color rgb="FFDEE7F2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3088</xdr:colOff>
      <xdr:row>1</xdr:row>
      <xdr:rowOff>95250</xdr:rowOff>
    </xdr:from>
    <xdr:to>
      <xdr:col>2</xdr:col>
      <xdr:colOff>1367937</xdr:colOff>
      <xdr:row>2</xdr:row>
      <xdr:rowOff>123358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63" y="190500"/>
          <a:ext cx="1711412" cy="380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</xdr:row>
      <xdr:rowOff>184547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5711428" y="1165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7</xdr:col>
      <xdr:colOff>11909</xdr:colOff>
      <xdr:row>15</xdr:row>
      <xdr:rowOff>0</xdr:rowOff>
    </xdr:from>
    <xdr:to>
      <xdr:col>7</xdr:col>
      <xdr:colOff>373063</xdr:colOff>
      <xdr:row>19</xdr:row>
      <xdr:rowOff>5953</xdr:rowOff>
    </xdr:to>
    <xdr:sp macro="" textlink="">
      <xdr:nvSpPr>
        <xdr:cNvPr id="14" name="Nawias klamrowy zamykający 13"/>
        <xdr:cNvSpPr/>
      </xdr:nvSpPr>
      <xdr:spPr>
        <a:xfrm>
          <a:off x="3193259" y="4533900"/>
          <a:ext cx="361154" cy="1225153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362143</xdr:colOff>
      <xdr:row>15</xdr:row>
      <xdr:rowOff>120651</xdr:rowOff>
    </xdr:from>
    <xdr:to>
      <xdr:col>10</xdr:col>
      <xdr:colOff>0</xdr:colOff>
      <xdr:row>19</xdr:row>
      <xdr:rowOff>31750</xdr:rowOff>
    </xdr:to>
    <xdr:sp macro="" textlink="">
      <xdr:nvSpPr>
        <xdr:cNvPr id="15" name="pole tekstowe 14"/>
        <xdr:cNvSpPr txBox="1"/>
      </xdr:nvSpPr>
      <xdr:spPr>
        <a:xfrm>
          <a:off x="3543493" y="4654551"/>
          <a:ext cx="2281044" cy="113029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 b="1">
              <a:solidFill>
                <a:srgbClr val="FF0000"/>
              </a:solidFill>
            </a:rPr>
            <a:t>Ochrona</a:t>
          </a:r>
          <a:r>
            <a:rPr lang="pl-PL" sz="1100" b="1" baseline="0">
              <a:solidFill>
                <a:srgbClr val="FF0000"/>
              </a:solidFill>
            </a:rPr>
            <a:t> dla: </a:t>
          </a:r>
          <a:r>
            <a:rPr lang="pl-PL" sz="1100" b="1" baseline="0"/>
            <a:t>Dyrektora placówki</a:t>
          </a:r>
          <a:br>
            <a:rPr lang="pl-PL" sz="1100" b="1" baseline="0"/>
          </a:br>
          <a:r>
            <a:rPr lang="pl-PL" sz="1000" b="1" baseline="0"/>
            <a:t>Zakup </a:t>
          </a:r>
          <a:r>
            <a:rPr lang="pl-PL" sz="1000" b="1" baseline="0">
              <a:solidFill>
                <a:srgbClr val="FF0000"/>
              </a:solidFill>
            </a:rPr>
            <a:t>wyłącznie z </a:t>
          </a:r>
          <a:r>
            <a:rPr lang="pl-PL" sz="1400" b="1" baseline="0">
              <a:solidFill>
                <a:srgbClr val="FF0000"/>
              </a:solidFill>
            </a:rPr>
            <a:t>U</a:t>
          </a:r>
          <a:r>
            <a:rPr lang="pl-PL" sz="1000" b="1" baseline="0">
              <a:solidFill>
                <a:srgbClr val="FF0000"/>
              </a:solidFill>
            </a:rPr>
            <a:t>mową </a:t>
          </a:r>
          <a:r>
            <a:rPr lang="pl-PL" sz="1400" b="1" baseline="0">
              <a:solidFill>
                <a:srgbClr val="FF0000"/>
              </a:solidFill>
            </a:rPr>
            <a:t>G</a:t>
          </a:r>
          <a:r>
            <a:rPr lang="pl-PL" sz="1000" b="1" baseline="0">
              <a:solidFill>
                <a:srgbClr val="FF0000"/>
              </a:solidFill>
            </a:rPr>
            <a:t>łówną</a:t>
          </a:r>
          <a:br>
            <a:rPr lang="pl-PL" sz="1000" b="1" baseline="0">
              <a:solidFill>
                <a:srgbClr val="FF0000"/>
              </a:solidFill>
            </a:rPr>
          </a:br>
          <a:r>
            <a:rPr lang="pl-PL" sz="1000" b="1" baseline="0">
              <a:solidFill>
                <a:srgbClr val="FF0000"/>
              </a:solidFill>
            </a:rPr>
            <a:t>ubezpieczenia OC placówki </a:t>
          </a:r>
          <a:br>
            <a:rPr lang="pl-PL" sz="1000" b="1" baseline="0">
              <a:solidFill>
                <a:srgbClr val="FF0000"/>
              </a:solidFill>
            </a:rPr>
          </a:br>
          <a:r>
            <a:rPr lang="pl-PL" sz="1000" b="1" baseline="0">
              <a:solidFill>
                <a:srgbClr val="FF0000"/>
              </a:solidFill>
            </a:rPr>
            <a:t>i wszystkich pracowników </a:t>
          </a:r>
          <a:r>
            <a:rPr lang="pl-PL" sz="1400" b="1" baseline="0">
              <a:solidFill>
                <a:srgbClr val="FF0000"/>
              </a:solidFill>
            </a:rPr>
            <a:t>50.000</a:t>
          </a:r>
          <a:r>
            <a:rPr lang="pl-PL" sz="1000" b="1" baseline="0">
              <a:solidFill>
                <a:srgbClr val="FF0000"/>
              </a:solidFill>
            </a:rPr>
            <a:t> PLN</a:t>
          </a:r>
          <a:endParaRPr lang="pl-PL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17859</xdr:colOff>
      <xdr:row>13</xdr:row>
      <xdr:rowOff>17859</xdr:rowOff>
    </xdr:from>
    <xdr:to>
      <xdr:col>8</xdr:col>
      <xdr:colOff>666750</xdr:colOff>
      <xdr:row>13</xdr:row>
      <xdr:rowOff>333374</xdr:rowOff>
    </xdr:to>
    <xdr:sp macro="" textlink="">
      <xdr:nvSpPr>
        <xdr:cNvPr id="18" name="Strzałka wygięta w górę 17"/>
        <xdr:cNvSpPr/>
      </xdr:nvSpPr>
      <xdr:spPr>
        <a:xfrm>
          <a:off x="3799284" y="3989784"/>
          <a:ext cx="1677591" cy="315515"/>
        </a:xfrm>
        <a:prstGeom prst="bentUpArrow">
          <a:avLst>
            <a:gd name="adj1" fmla="val 20899"/>
            <a:gd name="adj2" fmla="val 25000"/>
            <a:gd name="adj3" fmla="val 25000"/>
          </a:avLst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238122</xdr:colOff>
      <xdr:row>21</xdr:row>
      <xdr:rowOff>126504</xdr:rowOff>
    </xdr:from>
    <xdr:to>
      <xdr:col>10</xdr:col>
      <xdr:colOff>0</xdr:colOff>
      <xdr:row>21</xdr:row>
      <xdr:rowOff>1413867</xdr:rowOff>
    </xdr:to>
    <xdr:sp macro="" textlink="">
      <xdr:nvSpPr>
        <xdr:cNvPr id="19" name="pole tekstowe 18"/>
        <xdr:cNvSpPr txBox="1"/>
      </xdr:nvSpPr>
      <xdr:spPr>
        <a:xfrm>
          <a:off x="419097" y="6413004"/>
          <a:ext cx="5968714" cy="1287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Klauzula nr 1 - Ubezpieczenie szkód spowodowanych przeniesieniem chorób zakaźnych i zakażeń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Z zachowaniem pozostałych, niezmienionych niniejszą klauzulą, postanowień OWU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Generali rozszerza 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zakres ochrony ubezpieczeniowej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 ryzyko przeniesienia chorób zakaźnych i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zakażeń 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(wymienionych w Ustawie z dnia 5 grudnia 2008 r. o zapobieganiu oraz zwalczaniu zakażeń i chorób zakaźnych u ludzi), w tym zakażeniem wirusem HIV i wirusami</a:t>
          </a:r>
          <a:r>
            <a:rPr lang="pl-P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hepatotropowymi powodującymi WZW oraz w szczególności SARS2 Covid-19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b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Z uwzględnieniem postanowień § 10 oraz § 11 Generali nie ponosi odpowiedzialności za szkody spowodowane przeniesieniem choroby Creutzfeldta-Jacoba lub innych encefalopatii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gąbczastych;</a:t>
          </a:r>
          <a:r>
            <a:rPr lang="pl-PL"/>
            <a:t> </a:t>
          </a:r>
          <a:br>
            <a:rPr lang="pl-PL"/>
          </a:br>
          <a:endParaRPr lang="pl-PL" sz="1100"/>
        </a:p>
      </xdr:txBody>
    </xdr:sp>
    <xdr:clientData/>
  </xdr:twoCellAnchor>
  <xdr:twoCellAnchor>
    <xdr:from>
      <xdr:col>1</xdr:col>
      <xdr:colOff>245566</xdr:colOff>
      <xdr:row>21</xdr:row>
      <xdr:rowOff>1518350</xdr:rowOff>
    </xdr:from>
    <xdr:to>
      <xdr:col>10</xdr:col>
      <xdr:colOff>0</xdr:colOff>
      <xdr:row>21</xdr:row>
      <xdr:rowOff>2842915</xdr:rowOff>
    </xdr:to>
    <xdr:sp macro="" textlink="">
      <xdr:nvSpPr>
        <xdr:cNvPr id="20" name="pole tekstowe 19"/>
        <xdr:cNvSpPr txBox="1"/>
      </xdr:nvSpPr>
      <xdr:spPr>
        <a:xfrm>
          <a:off x="426541" y="8004875"/>
          <a:ext cx="6612434" cy="1324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Klauzula nr 2 - OC ochrony prawnej związanej z COVID-19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Ochrona interesów administracyjnych dyrektora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tytułu niewłaściwego zastosowania wytycznych sanitarno-epidemiologicznych nałożonych przez: organ prowadzący, urzędy administracji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rządowej kierowane przez ministra odpowiedzialne za obszar edukacji i zdrowia, kuratorium oświaty oraz Główny Inspektorat Sanitarny.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Ochrona obejmuje udokumentowane i uzasadnione</a:t>
          </a:r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koszty pomocy prawnej dotyczące odwołania się od kar nałożonych na dyrektora placówki oświatowej, w tym sankcji z tytułu prawa pracy,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tytułu nie zastosowania lub niewłaściwego</a:t>
          </a:r>
          <a:r>
            <a:rPr lang="pl-P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zastosowania wytycznych sanitarno-epidemiologicznych związanych z Covid-19. </a:t>
          </a:r>
          <a:b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Ochrona obowiązuje podczas stanu epidemicznego ogłoszonego przez odpowiednie organy państwowe.</a:t>
          </a:r>
          <a:r>
            <a:rPr lang="pl-PL" b="0" u="sng"/>
            <a:t> </a:t>
          </a:r>
          <a:r>
            <a:rPr lang="pl-PL"/>
            <a:t/>
          </a:r>
          <a:br>
            <a:rPr lang="pl-PL"/>
          </a:b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2"/>
  <sheetViews>
    <sheetView tabSelected="1" zoomScale="130" zoomScaleNormal="130" workbookViewId="0">
      <selection activeCell="K5" sqref="K5"/>
    </sheetView>
  </sheetViews>
  <sheetFormatPr defaultRowHeight="15" x14ac:dyDescent="0.25"/>
  <cols>
    <col min="1" max="1" width="2.7109375" style="34" customWidth="1"/>
    <col min="2" max="2" width="5.140625" customWidth="1"/>
    <col min="3" max="3" width="34" customWidth="1"/>
    <col min="4" max="4" width="13.85546875" hidden="1" customWidth="1"/>
    <col min="5" max="5" width="14.140625" hidden="1" customWidth="1"/>
    <col min="6" max="6" width="5" hidden="1" customWidth="1"/>
    <col min="7" max="7" width="18.28515625" customWidth="1"/>
    <col min="8" max="8" width="16.5703125" customWidth="1"/>
    <col min="9" max="9" width="17.28515625" customWidth="1"/>
    <col min="10" max="10" width="16" customWidth="1"/>
    <col min="11" max="11" width="15.28515625" style="34" customWidth="1"/>
    <col min="12" max="12" width="7.5703125" style="36" customWidth="1"/>
    <col min="13" max="19" width="9.140625" style="33"/>
    <col min="20" max="28" width="9.140625" style="34"/>
  </cols>
  <sheetData>
    <row r="1" spans="1:28" ht="7.5" customHeight="1" thickBot="1" x14ac:dyDescent="0.3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28" ht="27.75" customHeight="1" thickBot="1" x14ac:dyDescent="0.3">
      <c r="A2" s="33"/>
      <c r="B2" s="33"/>
      <c r="C2" s="33"/>
      <c r="D2" s="108" t="s">
        <v>22</v>
      </c>
      <c r="E2" s="109"/>
      <c r="F2" s="28"/>
      <c r="G2" s="33"/>
      <c r="H2" s="33"/>
      <c r="I2" s="33"/>
      <c r="J2" s="33"/>
      <c r="K2" s="33"/>
    </row>
    <row r="3" spans="1:28" s="4" customFormat="1" ht="30" customHeight="1" thickBot="1" x14ac:dyDescent="0.35">
      <c r="A3" s="45"/>
      <c r="B3" s="46" t="s">
        <v>23</v>
      </c>
      <c r="C3" s="47"/>
      <c r="D3" s="35"/>
      <c r="E3" s="35"/>
      <c r="F3" s="29"/>
      <c r="G3" s="115"/>
      <c r="H3" s="115"/>
      <c r="I3" s="115"/>
      <c r="J3" s="107"/>
      <c r="K3" s="45"/>
      <c r="L3" s="48"/>
      <c r="M3" s="45"/>
      <c r="N3" s="45"/>
      <c r="O3" s="45"/>
      <c r="P3" s="45"/>
      <c r="Q3" s="45"/>
      <c r="R3" s="45"/>
      <c r="S3" s="45"/>
      <c r="T3" s="35"/>
      <c r="U3" s="35"/>
      <c r="V3" s="35"/>
      <c r="W3" s="35"/>
      <c r="X3" s="35"/>
      <c r="Y3" s="35"/>
      <c r="Z3" s="35"/>
      <c r="AA3" s="35"/>
      <c r="AB3" s="35"/>
    </row>
    <row r="4" spans="1:28" ht="34.5" customHeight="1" thickBot="1" x14ac:dyDescent="0.3">
      <c r="A4" s="33"/>
      <c r="B4" s="116" t="s">
        <v>7</v>
      </c>
      <c r="C4" s="117"/>
      <c r="D4" s="44" t="s">
        <v>21</v>
      </c>
      <c r="E4" s="5"/>
      <c r="F4" s="3"/>
      <c r="G4" s="120" t="s">
        <v>27</v>
      </c>
      <c r="H4" s="121"/>
      <c r="I4" s="60" t="s">
        <v>25</v>
      </c>
      <c r="J4" s="61" t="s">
        <v>25</v>
      </c>
      <c r="K4" s="33"/>
    </row>
    <row r="5" spans="1:28" ht="40.5" customHeight="1" thickBot="1" x14ac:dyDescent="0.3">
      <c r="A5" s="33"/>
      <c r="B5" s="118" t="s">
        <v>36</v>
      </c>
      <c r="C5" s="119"/>
      <c r="D5" s="42" t="s">
        <v>8</v>
      </c>
      <c r="E5" s="43">
        <v>30</v>
      </c>
      <c r="F5" s="1"/>
      <c r="G5" s="86" t="s">
        <v>8</v>
      </c>
      <c r="H5" s="53">
        <v>59</v>
      </c>
      <c r="I5" s="54">
        <f>H5</f>
        <v>59</v>
      </c>
      <c r="J5" s="94">
        <f>H5</f>
        <v>59</v>
      </c>
      <c r="K5" s="33"/>
    </row>
    <row r="6" spans="1:28" ht="18" customHeight="1" thickTop="1" x14ac:dyDescent="0.3">
      <c r="A6" s="33"/>
      <c r="B6" s="68" t="s">
        <v>5</v>
      </c>
      <c r="C6" s="72">
        <v>20000</v>
      </c>
      <c r="D6" s="39">
        <v>217</v>
      </c>
      <c r="E6" s="6">
        <f>D6/E5</f>
        <v>7.2333333333333334</v>
      </c>
      <c r="F6" s="30">
        <v>1.01</v>
      </c>
      <c r="G6" s="83">
        <f>D6+(H5-30)*F6</f>
        <v>246.29</v>
      </c>
      <c r="H6" s="99">
        <f>G6/H5</f>
        <v>4.1744067796610169</v>
      </c>
      <c r="I6" s="100">
        <f>(G6+G14)/H5</f>
        <v>6.1405084745762704</v>
      </c>
      <c r="J6" s="96">
        <f>G6+G14</f>
        <v>362.28999999999996</v>
      </c>
      <c r="K6" s="33"/>
      <c r="M6" s="36"/>
      <c r="N6" s="36"/>
      <c r="O6" s="36"/>
      <c r="P6" s="36"/>
    </row>
    <row r="7" spans="1:28" ht="18" customHeight="1" x14ac:dyDescent="0.3">
      <c r="A7" s="33"/>
      <c r="B7" s="69" t="s">
        <v>0</v>
      </c>
      <c r="C7" s="73">
        <v>50000</v>
      </c>
      <c r="D7" s="40">
        <v>289</v>
      </c>
      <c r="E7" s="7">
        <f>D7/E5</f>
        <v>9.6333333333333329</v>
      </c>
      <c r="F7" s="31">
        <v>1.27</v>
      </c>
      <c r="G7" s="84">
        <f>D7+(H5-30)*F7</f>
        <v>325.83</v>
      </c>
      <c r="H7" s="101">
        <f>G7/H5</f>
        <v>5.5225423728813556</v>
      </c>
      <c r="I7" s="102">
        <f>(G7+G14)/H5</f>
        <v>7.48864406779661</v>
      </c>
      <c r="J7" s="97">
        <f>G7+G14</f>
        <v>441.83</v>
      </c>
      <c r="K7" s="33"/>
      <c r="M7" s="36"/>
      <c r="N7" s="36"/>
      <c r="O7" s="36"/>
      <c r="P7" s="36"/>
    </row>
    <row r="8" spans="1:28" ht="18" customHeight="1" x14ac:dyDescent="0.3">
      <c r="A8" s="33"/>
      <c r="B8" s="70" t="s">
        <v>1</v>
      </c>
      <c r="C8" s="73">
        <v>100000</v>
      </c>
      <c r="D8" s="40">
        <v>573</v>
      </c>
      <c r="E8" s="7">
        <f>D8/E5</f>
        <v>19.100000000000001</v>
      </c>
      <c r="F8" s="31">
        <v>2.5299999999999998</v>
      </c>
      <c r="G8" s="84">
        <f>D8+(H5-30)*F8</f>
        <v>646.37</v>
      </c>
      <c r="H8" s="101">
        <f>G8/H5</f>
        <v>10.955423728813559</v>
      </c>
      <c r="I8" s="102">
        <f>(G8+G14)/H5</f>
        <v>12.921525423728813</v>
      </c>
      <c r="J8" s="97">
        <f>G8+G14</f>
        <v>762.37</v>
      </c>
      <c r="K8" s="33"/>
      <c r="M8" s="36"/>
      <c r="N8" s="36"/>
      <c r="O8" s="36"/>
      <c r="P8" s="36"/>
    </row>
    <row r="9" spans="1:28" ht="18" customHeight="1" x14ac:dyDescent="0.3">
      <c r="A9" s="33"/>
      <c r="B9" s="69" t="s">
        <v>2</v>
      </c>
      <c r="C9" s="73">
        <v>200000</v>
      </c>
      <c r="D9" s="40">
        <v>1143</v>
      </c>
      <c r="E9" s="7">
        <f>D9/E5</f>
        <v>38.1</v>
      </c>
      <c r="F9" s="31">
        <v>3.85</v>
      </c>
      <c r="G9" s="84">
        <f>D9+(H5-30)*F9</f>
        <v>1254.6500000000001</v>
      </c>
      <c r="H9" s="101">
        <f>G9/H5</f>
        <v>21.265254237288136</v>
      </c>
      <c r="I9" s="102">
        <f>(G9+G14)/H5</f>
        <v>23.231355932203392</v>
      </c>
      <c r="J9" s="97">
        <f>G9+G14</f>
        <v>1370.65</v>
      </c>
      <c r="K9" s="33"/>
      <c r="M9" s="36"/>
      <c r="N9" s="36"/>
      <c r="O9" s="36"/>
      <c r="P9" s="36"/>
    </row>
    <row r="10" spans="1:28" ht="18" customHeight="1" x14ac:dyDescent="0.3">
      <c r="A10" s="33"/>
      <c r="B10" s="70" t="s">
        <v>3</v>
      </c>
      <c r="C10" s="73">
        <v>300000</v>
      </c>
      <c r="D10" s="40">
        <v>1570</v>
      </c>
      <c r="E10" s="7">
        <f>D10/E5</f>
        <v>52.333333333333336</v>
      </c>
      <c r="F10" s="31">
        <v>5.5</v>
      </c>
      <c r="G10" s="84">
        <f>D10+(H5-30)*F10</f>
        <v>1729.5</v>
      </c>
      <c r="H10" s="101">
        <f>G10/H5</f>
        <v>29.3135593220339</v>
      </c>
      <c r="I10" s="102">
        <f>(G10+G14)/H5</f>
        <v>31.279661016949152</v>
      </c>
      <c r="J10" s="97">
        <f>G10+G14</f>
        <v>1845.5</v>
      </c>
      <c r="K10" s="33"/>
      <c r="M10" s="36"/>
      <c r="N10" s="36"/>
      <c r="O10" s="36"/>
      <c r="P10" s="36"/>
    </row>
    <row r="11" spans="1:28" ht="18" customHeight="1" x14ac:dyDescent="0.3">
      <c r="A11" s="33"/>
      <c r="B11" s="69" t="s">
        <v>4</v>
      </c>
      <c r="C11" s="73">
        <v>500000</v>
      </c>
      <c r="D11" s="40">
        <v>2414</v>
      </c>
      <c r="E11" s="7">
        <f>D11/E5</f>
        <v>80.466666666666669</v>
      </c>
      <c r="F11" s="31">
        <v>7.7</v>
      </c>
      <c r="G11" s="84">
        <f>D11+(H5-30)*F11</f>
        <v>2637.3</v>
      </c>
      <c r="H11" s="101">
        <f>G11/H5</f>
        <v>44.7</v>
      </c>
      <c r="I11" s="102">
        <f>(G11+G14)/H5</f>
        <v>46.666101694915255</v>
      </c>
      <c r="J11" s="97">
        <f>G11+G14</f>
        <v>2753.3</v>
      </c>
      <c r="K11" s="33"/>
      <c r="M11" s="36"/>
      <c r="N11" s="36"/>
      <c r="O11" s="36"/>
      <c r="P11" s="36"/>
    </row>
    <row r="12" spans="1:28" ht="18" customHeight="1" thickBot="1" x14ac:dyDescent="0.35">
      <c r="A12" s="33"/>
      <c r="B12" s="71" t="s">
        <v>6</v>
      </c>
      <c r="C12" s="74">
        <v>1000000</v>
      </c>
      <c r="D12" s="41">
        <v>4030</v>
      </c>
      <c r="E12" s="8">
        <f>D12/E5</f>
        <v>134.33333333333334</v>
      </c>
      <c r="F12" s="32">
        <v>11</v>
      </c>
      <c r="G12" s="85">
        <f>D12+(H5-30)*F12</f>
        <v>4349</v>
      </c>
      <c r="H12" s="103">
        <f>G12/H5</f>
        <v>73.711864406779668</v>
      </c>
      <c r="I12" s="104">
        <f>(G12+G14)/H5</f>
        <v>75.677966101694921</v>
      </c>
      <c r="J12" s="98">
        <f>G12+G14</f>
        <v>4465</v>
      </c>
      <c r="K12" s="33"/>
      <c r="M12" s="36"/>
      <c r="N12" s="36"/>
      <c r="O12" s="36"/>
      <c r="P12" s="36"/>
    </row>
    <row r="13" spans="1:28" ht="37.5" customHeight="1" thickBot="1" x14ac:dyDescent="0.3">
      <c r="A13" s="33"/>
      <c r="B13" s="33"/>
      <c r="C13" s="33"/>
      <c r="D13" s="37" t="s">
        <v>10</v>
      </c>
      <c r="E13" s="38" t="s">
        <v>9</v>
      </c>
      <c r="F13" s="2"/>
      <c r="G13" s="75" t="s">
        <v>26</v>
      </c>
      <c r="H13" s="105" t="s">
        <v>24</v>
      </c>
      <c r="I13" s="106" t="s">
        <v>24</v>
      </c>
      <c r="J13" s="95" t="s">
        <v>35</v>
      </c>
      <c r="K13" s="33"/>
    </row>
    <row r="14" spans="1:28" ht="42" customHeight="1" x14ac:dyDescent="0.25">
      <c r="A14" s="33"/>
      <c r="B14" s="62" t="s">
        <v>20</v>
      </c>
      <c r="C14" s="63" t="s">
        <v>19</v>
      </c>
      <c r="D14" s="64"/>
      <c r="E14" s="65"/>
      <c r="F14" s="66"/>
      <c r="G14" s="67">
        <v>116</v>
      </c>
      <c r="H14" s="51"/>
      <c r="I14" s="51"/>
      <c r="J14" s="51"/>
      <c r="K14" s="33"/>
    </row>
    <row r="15" spans="1:28" s="34" customFormat="1" ht="20.25" customHeight="1" thickBot="1" x14ac:dyDescent="0.3">
      <c r="A15" s="33"/>
      <c r="B15" s="33"/>
      <c r="C15" s="49"/>
      <c r="D15" s="50"/>
      <c r="E15" s="51"/>
      <c r="F15" s="52"/>
      <c r="G15" s="50"/>
      <c r="H15" s="51"/>
      <c r="I15" s="51"/>
      <c r="J15" s="51"/>
      <c r="K15" s="33"/>
      <c r="L15" s="36"/>
      <c r="M15" s="33"/>
      <c r="N15" s="33"/>
      <c r="O15" s="33"/>
      <c r="P15" s="33"/>
      <c r="Q15" s="33"/>
      <c r="R15" s="33"/>
      <c r="S15" s="33"/>
    </row>
    <row r="16" spans="1:28" ht="28.5" customHeight="1" x14ac:dyDescent="0.25">
      <c r="A16" s="33"/>
      <c r="B16" s="33"/>
      <c r="C16" s="22" t="s">
        <v>13</v>
      </c>
      <c r="D16" s="23">
        <v>50000</v>
      </c>
      <c r="E16" s="23">
        <v>100000</v>
      </c>
      <c r="F16" s="24"/>
      <c r="G16" s="25">
        <v>200000</v>
      </c>
      <c r="H16" s="51"/>
      <c r="I16" s="51"/>
      <c r="J16" s="51"/>
      <c r="K16" s="33"/>
    </row>
    <row r="17" spans="1:28" ht="20.25" customHeight="1" thickBot="1" x14ac:dyDescent="0.3">
      <c r="A17" s="33"/>
      <c r="B17" s="33"/>
      <c r="C17" s="55" t="s">
        <v>12</v>
      </c>
      <c r="D17" s="26">
        <v>6</v>
      </c>
      <c r="E17" s="26">
        <v>6</v>
      </c>
      <c r="F17" s="27"/>
      <c r="G17" s="56">
        <v>6</v>
      </c>
      <c r="H17" s="51"/>
      <c r="I17" s="51"/>
      <c r="J17" s="51"/>
      <c r="K17" s="33"/>
    </row>
    <row r="18" spans="1:28" ht="30" customHeight="1" x14ac:dyDescent="0.25">
      <c r="A18" s="33"/>
      <c r="B18" s="33"/>
      <c r="C18" s="16" t="s">
        <v>14</v>
      </c>
      <c r="D18" s="17">
        <v>2000</v>
      </c>
      <c r="E18" s="17">
        <v>2000</v>
      </c>
      <c r="F18" s="18"/>
      <c r="G18" s="19">
        <v>2000</v>
      </c>
      <c r="H18" s="51"/>
      <c r="I18" s="51"/>
      <c r="J18" s="51"/>
      <c r="K18" s="33"/>
    </row>
    <row r="19" spans="1:28" ht="21" customHeight="1" thickBot="1" x14ac:dyDescent="0.3">
      <c r="A19" s="33"/>
      <c r="B19" s="33"/>
      <c r="C19" s="59" t="s">
        <v>12</v>
      </c>
      <c r="D19" s="20">
        <v>7</v>
      </c>
      <c r="E19" s="20">
        <v>12</v>
      </c>
      <c r="F19" s="21"/>
      <c r="G19" s="57">
        <v>23</v>
      </c>
      <c r="H19" s="51"/>
      <c r="I19" s="51"/>
      <c r="J19" s="51"/>
      <c r="K19" s="33"/>
    </row>
    <row r="20" spans="1:28" ht="19.5" customHeight="1" thickBot="1" x14ac:dyDescent="0.3">
      <c r="A20" s="33"/>
      <c r="B20" s="33"/>
      <c r="C20" s="9" t="s">
        <v>15</v>
      </c>
      <c r="D20" s="10">
        <v>50000</v>
      </c>
      <c r="E20" s="10">
        <v>100000</v>
      </c>
      <c r="F20" s="11"/>
      <c r="G20" s="12" t="s">
        <v>16</v>
      </c>
      <c r="H20" s="51"/>
      <c r="I20" s="51"/>
      <c r="J20" s="51"/>
      <c r="K20" s="33"/>
    </row>
    <row r="21" spans="1:28" ht="22.5" customHeight="1" thickBot="1" x14ac:dyDescent="0.3">
      <c r="A21" s="33"/>
      <c r="B21" s="33"/>
      <c r="C21" s="58" t="s">
        <v>18</v>
      </c>
      <c r="D21" s="13">
        <f>D17+D19</f>
        <v>13</v>
      </c>
      <c r="E21" s="13">
        <f>E17+E19</f>
        <v>18</v>
      </c>
      <c r="F21" s="14"/>
      <c r="G21" s="15">
        <f>G17+G19</f>
        <v>29</v>
      </c>
      <c r="H21" s="33"/>
      <c r="I21" s="33"/>
      <c r="J21" s="33"/>
      <c r="K21" s="33"/>
    </row>
    <row r="22" spans="1:28" s="28" customFormat="1" ht="244.5" customHeight="1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6"/>
      <c r="M22" s="33"/>
      <c r="N22" s="33"/>
      <c r="O22" s="33"/>
      <c r="P22" s="33"/>
      <c r="Q22" s="33"/>
      <c r="R22" s="33"/>
      <c r="S22" s="33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s="28" customFormat="1" ht="30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6"/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s="28" customFormat="1" ht="30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s="28" customFormat="1" ht="21" customHeight="1" thickBot="1" x14ac:dyDescent="0.3">
      <c r="A25" s="33"/>
      <c r="B25" s="33"/>
      <c r="C25" s="33"/>
      <c r="D25" s="80"/>
      <c r="E25" s="80"/>
      <c r="F25" s="80"/>
      <c r="G25" s="110" t="s">
        <v>28</v>
      </c>
      <c r="H25" s="111"/>
      <c r="I25" s="112"/>
      <c r="J25" s="112"/>
      <c r="K25" s="113"/>
      <c r="L25" s="36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s="34" customFormat="1" ht="39.75" customHeight="1" thickBot="1" x14ac:dyDescent="0.3">
      <c r="A26" s="33"/>
      <c r="B26" s="33"/>
      <c r="C26" s="82"/>
      <c r="D26" s="80"/>
      <c r="E26" s="80"/>
      <c r="F26" s="80"/>
      <c r="G26" s="90" t="s">
        <v>11</v>
      </c>
      <c r="H26" s="91">
        <v>200000</v>
      </c>
      <c r="I26" s="87" t="s">
        <v>37</v>
      </c>
      <c r="J26" s="81" t="s">
        <v>38</v>
      </c>
      <c r="K26" s="93" t="s">
        <v>31</v>
      </c>
      <c r="L26" s="36"/>
      <c r="M26" s="33"/>
      <c r="N26" s="33"/>
      <c r="O26" s="33"/>
      <c r="P26" s="33"/>
      <c r="Q26" s="33"/>
      <c r="R26" s="33"/>
      <c r="S26" s="33"/>
    </row>
    <row r="27" spans="1:28" s="34" customFormat="1" ht="18.75" x14ac:dyDescent="0.25">
      <c r="A27" s="33"/>
      <c r="B27" s="122" t="s">
        <v>39</v>
      </c>
      <c r="C27" s="123" t="s">
        <v>32</v>
      </c>
      <c r="D27" s="80"/>
      <c r="E27" s="80"/>
      <c r="F27" s="80"/>
      <c r="G27" s="88" t="s">
        <v>17</v>
      </c>
      <c r="H27" s="89">
        <v>2</v>
      </c>
      <c r="I27" s="130">
        <v>15</v>
      </c>
      <c r="J27" s="76">
        <f>I27*12</f>
        <v>180</v>
      </c>
      <c r="K27" s="76">
        <f>J27*H27</f>
        <v>360</v>
      </c>
      <c r="L27" s="36"/>
      <c r="M27" s="33"/>
      <c r="N27" s="33"/>
      <c r="O27" s="33"/>
      <c r="P27" s="33"/>
      <c r="Q27" s="33"/>
      <c r="R27" s="33"/>
      <c r="S27" s="33"/>
    </row>
    <row r="28" spans="1:28" s="34" customFormat="1" ht="19.5" thickBot="1" x14ac:dyDescent="0.3">
      <c r="A28" s="33"/>
      <c r="B28" s="124" t="s">
        <v>39</v>
      </c>
      <c r="C28" s="125" t="s">
        <v>33</v>
      </c>
      <c r="D28" s="80"/>
      <c r="E28" s="80"/>
      <c r="F28" s="80"/>
      <c r="G28" s="77" t="s">
        <v>29</v>
      </c>
      <c r="H28" s="78">
        <f>H5-H27</f>
        <v>57</v>
      </c>
      <c r="I28" s="129">
        <v>6</v>
      </c>
      <c r="J28" s="79">
        <f>I28*12</f>
        <v>72</v>
      </c>
      <c r="K28" s="79">
        <f>J28*H28</f>
        <v>4104</v>
      </c>
      <c r="L28" s="36"/>
      <c r="M28" s="33"/>
      <c r="N28" s="33"/>
      <c r="O28" s="33"/>
      <c r="P28" s="33"/>
      <c r="Q28" s="33"/>
      <c r="R28" s="33"/>
      <c r="S28" s="33"/>
    </row>
    <row r="29" spans="1:28" s="34" customFormat="1" ht="24" customHeight="1" thickBot="1" x14ac:dyDescent="0.3">
      <c r="A29" s="33"/>
      <c r="B29" s="126" t="s">
        <v>39</v>
      </c>
      <c r="C29" s="127" t="s">
        <v>34</v>
      </c>
      <c r="D29" s="80"/>
      <c r="E29" s="80"/>
      <c r="F29" s="80"/>
      <c r="G29" s="131" t="s">
        <v>30</v>
      </c>
      <c r="H29" s="128">
        <f>H5</f>
        <v>59</v>
      </c>
      <c r="I29" s="132"/>
      <c r="J29" s="132"/>
      <c r="K29" s="92">
        <f>SUM(K27:K28)</f>
        <v>4464</v>
      </c>
      <c r="L29" s="36"/>
      <c r="M29" s="33"/>
      <c r="N29" s="33"/>
      <c r="O29" s="33"/>
      <c r="P29" s="33"/>
      <c r="Q29" s="33"/>
      <c r="R29" s="33"/>
      <c r="S29" s="33"/>
    </row>
    <row r="30" spans="1:28" s="33" customFormat="1" x14ac:dyDescent="0.25">
      <c r="L30" s="36"/>
    </row>
    <row r="31" spans="1:28" s="33" customFormat="1" x14ac:dyDescent="0.25">
      <c r="L31" s="36"/>
    </row>
    <row r="32" spans="1:28" s="33" customFormat="1" x14ac:dyDescent="0.25">
      <c r="L32" s="36"/>
    </row>
    <row r="33" spans="1:12" s="33" customFormat="1" x14ac:dyDescent="0.25">
      <c r="L33" s="36"/>
    </row>
    <row r="34" spans="1:12" s="33" customFormat="1" x14ac:dyDescent="0.25">
      <c r="L34" s="36"/>
    </row>
    <row r="35" spans="1:12" s="33" customFormat="1" x14ac:dyDescent="0.25">
      <c r="L35" s="36"/>
    </row>
    <row r="36" spans="1:12" s="33" customFormat="1" x14ac:dyDescent="0.25">
      <c r="L36" s="36"/>
    </row>
    <row r="37" spans="1:12" s="33" customFormat="1" x14ac:dyDescent="0.25">
      <c r="L37" s="36"/>
    </row>
    <row r="38" spans="1:12" s="33" customFormat="1" x14ac:dyDescent="0.25">
      <c r="L38" s="36"/>
    </row>
    <row r="39" spans="1:12" s="33" customFormat="1" x14ac:dyDescent="0.25">
      <c r="L39" s="36"/>
    </row>
    <row r="40" spans="1:12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2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2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2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2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2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2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2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2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2:12" s="33" customFormat="1" x14ac:dyDescent="0.25">
      <c r="L49" s="36"/>
    </row>
    <row r="50" spans="12:12" s="33" customFormat="1" x14ac:dyDescent="0.25">
      <c r="L50" s="36"/>
    </row>
    <row r="51" spans="12:12" s="33" customFormat="1" x14ac:dyDescent="0.25">
      <c r="L51" s="36"/>
    </row>
    <row r="52" spans="12:12" s="33" customFormat="1" x14ac:dyDescent="0.25">
      <c r="L52" s="36"/>
    </row>
    <row r="53" spans="12:12" s="33" customFormat="1" x14ac:dyDescent="0.25">
      <c r="L53" s="36"/>
    </row>
    <row r="54" spans="12:12" s="33" customFormat="1" x14ac:dyDescent="0.25">
      <c r="L54" s="36"/>
    </row>
    <row r="55" spans="12:12" s="33" customFormat="1" x14ac:dyDescent="0.25">
      <c r="L55" s="36"/>
    </row>
    <row r="56" spans="12:12" s="33" customFormat="1" x14ac:dyDescent="0.25">
      <c r="L56" s="36"/>
    </row>
    <row r="57" spans="12:12" s="33" customFormat="1" x14ac:dyDescent="0.25">
      <c r="L57" s="36"/>
    </row>
    <row r="58" spans="12:12" s="33" customFormat="1" x14ac:dyDescent="0.25">
      <c r="L58" s="36"/>
    </row>
    <row r="59" spans="12:12" s="33" customFormat="1" x14ac:dyDescent="0.25">
      <c r="L59" s="36"/>
    </row>
    <row r="60" spans="12:12" s="33" customFormat="1" x14ac:dyDescent="0.25">
      <c r="L60" s="36"/>
    </row>
    <row r="61" spans="12:12" s="33" customFormat="1" x14ac:dyDescent="0.25">
      <c r="L61" s="36"/>
    </row>
    <row r="62" spans="12:12" s="33" customFormat="1" x14ac:dyDescent="0.25">
      <c r="L62" s="36"/>
    </row>
    <row r="63" spans="12:12" s="33" customFormat="1" x14ac:dyDescent="0.25">
      <c r="L63" s="36"/>
    </row>
    <row r="64" spans="12:12" s="33" customFormat="1" x14ac:dyDescent="0.25">
      <c r="L64" s="36"/>
    </row>
    <row r="65" spans="12:12" s="33" customFormat="1" x14ac:dyDescent="0.25">
      <c r="L65" s="36"/>
    </row>
    <row r="66" spans="12:12" s="33" customFormat="1" x14ac:dyDescent="0.25">
      <c r="L66" s="36"/>
    </row>
    <row r="67" spans="12:12" s="33" customFormat="1" x14ac:dyDescent="0.25">
      <c r="L67" s="36"/>
    </row>
    <row r="68" spans="12:12" s="33" customFormat="1" x14ac:dyDescent="0.25">
      <c r="L68" s="36"/>
    </row>
    <row r="69" spans="12:12" s="33" customFormat="1" x14ac:dyDescent="0.25">
      <c r="L69" s="36"/>
    </row>
    <row r="70" spans="12:12" s="33" customFormat="1" x14ac:dyDescent="0.25">
      <c r="L70" s="36"/>
    </row>
    <row r="71" spans="12:12" s="33" customFormat="1" x14ac:dyDescent="0.25">
      <c r="L71" s="36"/>
    </row>
    <row r="72" spans="12:12" s="33" customFormat="1" x14ac:dyDescent="0.25">
      <c r="L72" s="36"/>
    </row>
    <row r="73" spans="12:12" s="33" customFormat="1" x14ac:dyDescent="0.25">
      <c r="L73" s="36"/>
    </row>
    <row r="74" spans="12:12" s="33" customFormat="1" x14ac:dyDescent="0.25">
      <c r="L74" s="36"/>
    </row>
    <row r="75" spans="12:12" s="33" customFormat="1" x14ac:dyDescent="0.25">
      <c r="L75" s="36"/>
    </row>
    <row r="76" spans="12:12" s="33" customFormat="1" x14ac:dyDescent="0.25">
      <c r="L76" s="36"/>
    </row>
    <row r="77" spans="12:12" s="33" customFormat="1" x14ac:dyDescent="0.25">
      <c r="L77" s="36"/>
    </row>
    <row r="78" spans="12:12" s="33" customFormat="1" x14ac:dyDescent="0.25">
      <c r="L78" s="36"/>
    </row>
    <row r="79" spans="12:12" s="33" customFormat="1" x14ac:dyDescent="0.25">
      <c r="L79" s="36"/>
    </row>
    <row r="80" spans="12:12" s="33" customFormat="1" x14ac:dyDescent="0.25">
      <c r="L80" s="36"/>
    </row>
    <row r="81" spans="12:12" s="33" customFormat="1" x14ac:dyDescent="0.25">
      <c r="L81" s="36"/>
    </row>
    <row r="82" spans="12:12" s="33" customFormat="1" x14ac:dyDescent="0.25">
      <c r="L82" s="36"/>
    </row>
    <row r="83" spans="12:12" s="33" customFormat="1" x14ac:dyDescent="0.25">
      <c r="L83" s="36"/>
    </row>
    <row r="84" spans="12:12" s="33" customFormat="1" x14ac:dyDescent="0.25">
      <c r="L84" s="36"/>
    </row>
    <row r="85" spans="12:12" s="33" customFormat="1" x14ac:dyDescent="0.25">
      <c r="L85" s="36"/>
    </row>
    <row r="86" spans="12:12" s="33" customFormat="1" x14ac:dyDescent="0.25">
      <c r="L86" s="36"/>
    </row>
    <row r="87" spans="12:12" s="33" customFormat="1" x14ac:dyDescent="0.25">
      <c r="L87" s="36"/>
    </row>
    <row r="88" spans="12:12" s="33" customFormat="1" x14ac:dyDescent="0.25">
      <c r="L88" s="36"/>
    </row>
    <row r="89" spans="12:12" s="33" customFormat="1" x14ac:dyDescent="0.25">
      <c r="L89" s="36"/>
    </row>
    <row r="90" spans="12:12" s="33" customFormat="1" x14ac:dyDescent="0.25">
      <c r="L90" s="36"/>
    </row>
    <row r="91" spans="12:12" s="33" customFormat="1" x14ac:dyDescent="0.25">
      <c r="L91" s="36"/>
    </row>
    <row r="92" spans="12:12" s="33" customFormat="1" x14ac:dyDescent="0.25">
      <c r="L92" s="36"/>
    </row>
    <row r="93" spans="12:12" s="33" customFormat="1" x14ac:dyDescent="0.25">
      <c r="L93" s="36"/>
    </row>
    <row r="94" spans="12:12" s="33" customFormat="1" x14ac:dyDescent="0.25">
      <c r="L94" s="36"/>
    </row>
    <row r="95" spans="12:12" s="33" customFormat="1" x14ac:dyDescent="0.25">
      <c r="L95" s="36"/>
    </row>
    <row r="96" spans="12:12" s="33" customFormat="1" x14ac:dyDescent="0.25">
      <c r="L96" s="36"/>
    </row>
    <row r="97" spans="12:12" s="33" customFormat="1" x14ac:dyDescent="0.25">
      <c r="L97" s="36"/>
    </row>
    <row r="98" spans="12:12" s="33" customFormat="1" x14ac:dyDescent="0.25">
      <c r="L98" s="36"/>
    </row>
    <row r="99" spans="12:12" s="33" customFormat="1" x14ac:dyDescent="0.25">
      <c r="L99" s="36"/>
    </row>
    <row r="100" spans="12:12" s="33" customFormat="1" x14ac:dyDescent="0.25">
      <c r="L100" s="36"/>
    </row>
    <row r="101" spans="12:12" s="33" customFormat="1" x14ac:dyDescent="0.25">
      <c r="L101" s="36"/>
    </row>
    <row r="102" spans="12:12" s="33" customFormat="1" x14ac:dyDescent="0.25">
      <c r="L102" s="36"/>
    </row>
    <row r="103" spans="12:12" s="33" customFormat="1" x14ac:dyDescent="0.25">
      <c r="L103" s="36"/>
    </row>
    <row r="104" spans="12:12" s="33" customFormat="1" x14ac:dyDescent="0.25">
      <c r="L104" s="36"/>
    </row>
    <row r="105" spans="12:12" s="33" customFormat="1" x14ac:dyDescent="0.25">
      <c r="L105" s="36"/>
    </row>
    <row r="106" spans="12:12" s="33" customFormat="1" x14ac:dyDescent="0.25">
      <c r="L106" s="36"/>
    </row>
    <row r="107" spans="12:12" s="33" customFormat="1" x14ac:dyDescent="0.25">
      <c r="L107" s="36"/>
    </row>
    <row r="108" spans="12:12" s="33" customFormat="1" x14ac:dyDescent="0.25">
      <c r="L108" s="36"/>
    </row>
    <row r="109" spans="12:12" s="33" customFormat="1" x14ac:dyDescent="0.25">
      <c r="L109" s="36"/>
    </row>
    <row r="110" spans="12:12" s="33" customFormat="1" x14ac:dyDescent="0.25">
      <c r="L110" s="36"/>
    </row>
    <row r="111" spans="12:12" s="33" customFormat="1" x14ac:dyDescent="0.25">
      <c r="L111" s="36"/>
    </row>
    <row r="112" spans="12:12" s="33" customFormat="1" x14ac:dyDescent="0.25">
      <c r="L112" s="36"/>
    </row>
    <row r="113" spans="12:12" s="33" customFormat="1" x14ac:dyDescent="0.25">
      <c r="L113" s="36"/>
    </row>
    <row r="114" spans="12:12" s="33" customFormat="1" x14ac:dyDescent="0.25">
      <c r="L114" s="36"/>
    </row>
    <row r="115" spans="12:12" s="33" customFormat="1" x14ac:dyDescent="0.25">
      <c r="L115" s="36"/>
    </row>
    <row r="116" spans="12:12" s="33" customFormat="1" x14ac:dyDescent="0.25">
      <c r="L116" s="36"/>
    </row>
    <row r="117" spans="12:12" s="33" customFormat="1" x14ac:dyDescent="0.25">
      <c r="L117" s="36"/>
    </row>
    <row r="118" spans="12:12" s="33" customFormat="1" x14ac:dyDescent="0.25">
      <c r="L118" s="36"/>
    </row>
    <row r="119" spans="12:12" s="33" customFormat="1" x14ac:dyDescent="0.25">
      <c r="L119" s="36"/>
    </row>
    <row r="120" spans="12:12" s="33" customFormat="1" x14ac:dyDescent="0.25">
      <c r="L120" s="36"/>
    </row>
    <row r="121" spans="12:12" s="33" customFormat="1" x14ac:dyDescent="0.25">
      <c r="L121" s="36"/>
    </row>
    <row r="122" spans="12:12" s="33" customFormat="1" x14ac:dyDescent="0.25">
      <c r="L122" s="36"/>
    </row>
    <row r="123" spans="12:12" s="33" customFormat="1" x14ac:dyDescent="0.25">
      <c r="L123" s="36"/>
    </row>
    <row r="124" spans="12:12" s="33" customFormat="1" x14ac:dyDescent="0.25">
      <c r="L124" s="36"/>
    </row>
    <row r="125" spans="12:12" s="33" customFormat="1" x14ac:dyDescent="0.25">
      <c r="L125" s="36"/>
    </row>
    <row r="126" spans="12:12" s="33" customFormat="1" x14ac:dyDescent="0.25">
      <c r="L126" s="36"/>
    </row>
    <row r="127" spans="12:12" s="33" customFormat="1" x14ac:dyDescent="0.25">
      <c r="L127" s="36"/>
    </row>
    <row r="128" spans="12:12" s="33" customFormat="1" x14ac:dyDescent="0.25">
      <c r="L128" s="36"/>
    </row>
    <row r="129" spans="12:12" s="33" customFormat="1" x14ac:dyDescent="0.25">
      <c r="L129" s="36"/>
    </row>
    <row r="130" spans="12:12" s="33" customFormat="1" x14ac:dyDescent="0.25">
      <c r="L130" s="36"/>
    </row>
    <row r="131" spans="12:12" s="33" customFormat="1" x14ac:dyDescent="0.25">
      <c r="L131" s="36"/>
    </row>
    <row r="132" spans="12:12" s="33" customFormat="1" x14ac:dyDescent="0.25">
      <c r="L132" s="36"/>
    </row>
    <row r="133" spans="12:12" s="33" customFormat="1" x14ac:dyDescent="0.25">
      <c r="L133" s="36"/>
    </row>
    <row r="134" spans="12:12" s="33" customFormat="1" x14ac:dyDescent="0.25">
      <c r="L134" s="36"/>
    </row>
    <row r="135" spans="12:12" s="33" customFormat="1" x14ac:dyDescent="0.25">
      <c r="L135" s="36"/>
    </row>
    <row r="136" spans="12:12" s="33" customFormat="1" x14ac:dyDescent="0.25">
      <c r="L136" s="36"/>
    </row>
    <row r="137" spans="12:12" s="33" customFormat="1" x14ac:dyDescent="0.25">
      <c r="L137" s="36"/>
    </row>
    <row r="138" spans="12:12" s="33" customFormat="1" x14ac:dyDescent="0.25">
      <c r="L138" s="36"/>
    </row>
    <row r="139" spans="12:12" s="33" customFormat="1" x14ac:dyDescent="0.25">
      <c r="L139" s="36"/>
    </row>
    <row r="140" spans="12:12" s="33" customFormat="1" x14ac:dyDescent="0.25">
      <c r="L140" s="36"/>
    </row>
    <row r="141" spans="12:12" s="33" customFormat="1" x14ac:dyDescent="0.25">
      <c r="L141" s="36"/>
    </row>
    <row r="142" spans="12:12" s="33" customFormat="1" x14ac:dyDescent="0.25">
      <c r="L142" s="36"/>
    </row>
    <row r="143" spans="12:12" s="33" customFormat="1" x14ac:dyDescent="0.25">
      <c r="L143" s="36"/>
    </row>
    <row r="144" spans="12:12" s="33" customFormat="1" x14ac:dyDescent="0.25">
      <c r="L144" s="36"/>
    </row>
    <row r="145" spans="12:12" s="33" customFormat="1" x14ac:dyDescent="0.25">
      <c r="L145" s="36"/>
    </row>
    <row r="146" spans="12:12" s="33" customFormat="1" x14ac:dyDescent="0.25">
      <c r="L146" s="36"/>
    </row>
    <row r="147" spans="12:12" s="33" customFormat="1" x14ac:dyDescent="0.25">
      <c r="L147" s="36"/>
    </row>
    <row r="148" spans="12:12" s="33" customFormat="1" x14ac:dyDescent="0.25">
      <c r="L148" s="36"/>
    </row>
    <row r="149" spans="12:12" s="33" customFormat="1" x14ac:dyDescent="0.25">
      <c r="L149" s="36"/>
    </row>
    <row r="150" spans="12:12" s="33" customFormat="1" x14ac:dyDescent="0.25">
      <c r="L150" s="36"/>
    </row>
    <row r="151" spans="12:12" s="33" customFormat="1" x14ac:dyDescent="0.25">
      <c r="L151" s="36"/>
    </row>
    <row r="152" spans="12:12" s="33" customFormat="1" x14ac:dyDescent="0.25">
      <c r="L152" s="36"/>
    </row>
    <row r="153" spans="12:12" s="33" customFormat="1" x14ac:dyDescent="0.25">
      <c r="L153" s="36"/>
    </row>
    <row r="154" spans="12:12" s="33" customFormat="1" x14ac:dyDescent="0.25">
      <c r="L154" s="36"/>
    </row>
    <row r="155" spans="12:12" s="33" customFormat="1" x14ac:dyDescent="0.25">
      <c r="L155" s="36"/>
    </row>
    <row r="156" spans="12:12" s="33" customFormat="1" x14ac:dyDescent="0.25">
      <c r="L156" s="36"/>
    </row>
    <row r="157" spans="12:12" s="33" customFormat="1" x14ac:dyDescent="0.25">
      <c r="L157" s="36"/>
    </row>
    <row r="158" spans="12:12" s="33" customFormat="1" x14ac:dyDescent="0.25">
      <c r="L158" s="36"/>
    </row>
    <row r="159" spans="12:12" s="33" customFormat="1" x14ac:dyDescent="0.25">
      <c r="L159" s="36"/>
    </row>
    <row r="160" spans="12:12" s="33" customFormat="1" x14ac:dyDescent="0.25">
      <c r="L160" s="36"/>
    </row>
    <row r="161" spans="12:12" s="33" customFormat="1" x14ac:dyDescent="0.25">
      <c r="L161" s="36"/>
    </row>
    <row r="162" spans="12:12" s="33" customFormat="1" x14ac:dyDescent="0.25">
      <c r="L162" s="36"/>
    </row>
    <row r="163" spans="12:12" s="33" customFormat="1" x14ac:dyDescent="0.25">
      <c r="L163" s="36"/>
    </row>
    <row r="164" spans="12:12" s="33" customFormat="1" x14ac:dyDescent="0.25">
      <c r="L164" s="36"/>
    </row>
    <row r="165" spans="12:12" s="33" customFormat="1" x14ac:dyDescent="0.25">
      <c r="L165" s="36"/>
    </row>
    <row r="166" spans="12:12" s="33" customFormat="1" x14ac:dyDescent="0.25">
      <c r="L166" s="36"/>
    </row>
    <row r="167" spans="12:12" s="33" customFormat="1" x14ac:dyDescent="0.25">
      <c r="L167" s="36"/>
    </row>
    <row r="168" spans="12:12" s="33" customFormat="1" x14ac:dyDescent="0.25">
      <c r="L168" s="36"/>
    </row>
    <row r="169" spans="12:12" s="33" customFormat="1" x14ac:dyDescent="0.25">
      <c r="L169" s="36"/>
    </row>
    <row r="170" spans="12:12" s="33" customFormat="1" x14ac:dyDescent="0.25">
      <c r="L170" s="36"/>
    </row>
    <row r="171" spans="12:12" s="33" customFormat="1" x14ac:dyDescent="0.25">
      <c r="L171" s="36"/>
    </row>
    <row r="172" spans="12:12" s="33" customFormat="1" x14ac:dyDescent="0.25">
      <c r="L172" s="36"/>
    </row>
    <row r="173" spans="12:12" s="33" customFormat="1" x14ac:dyDescent="0.25">
      <c r="L173" s="36"/>
    </row>
    <row r="174" spans="12:12" s="33" customFormat="1" x14ac:dyDescent="0.25">
      <c r="L174" s="36"/>
    </row>
    <row r="175" spans="12:12" s="33" customFormat="1" x14ac:dyDescent="0.25">
      <c r="L175" s="36"/>
    </row>
    <row r="176" spans="12:12" s="33" customFormat="1" x14ac:dyDescent="0.25">
      <c r="L176" s="36"/>
    </row>
    <row r="177" spans="12:12" s="33" customFormat="1" x14ac:dyDescent="0.25">
      <c r="L177" s="36"/>
    </row>
    <row r="178" spans="12:12" s="33" customFormat="1" x14ac:dyDescent="0.25">
      <c r="L178" s="36"/>
    </row>
    <row r="179" spans="12:12" s="33" customFormat="1" x14ac:dyDescent="0.25">
      <c r="L179" s="36"/>
    </row>
    <row r="180" spans="12:12" s="33" customFormat="1" x14ac:dyDescent="0.25">
      <c r="L180" s="36"/>
    </row>
    <row r="181" spans="12:12" s="33" customFormat="1" x14ac:dyDescent="0.25">
      <c r="L181" s="36"/>
    </row>
    <row r="182" spans="12:12" s="33" customFormat="1" x14ac:dyDescent="0.25">
      <c r="L182" s="36"/>
    </row>
    <row r="183" spans="12:12" s="33" customFormat="1" x14ac:dyDescent="0.25">
      <c r="L183" s="36"/>
    </row>
    <row r="184" spans="12:12" s="33" customFormat="1" x14ac:dyDescent="0.25">
      <c r="L184" s="36"/>
    </row>
    <row r="185" spans="12:12" s="33" customFormat="1" x14ac:dyDescent="0.25">
      <c r="L185" s="36"/>
    </row>
    <row r="186" spans="12:12" s="33" customFormat="1" x14ac:dyDescent="0.25">
      <c r="L186" s="36"/>
    </row>
    <row r="187" spans="12:12" s="33" customFormat="1" x14ac:dyDescent="0.25">
      <c r="L187" s="36"/>
    </row>
    <row r="188" spans="12:12" s="33" customFormat="1" x14ac:dyDescent="0.25">
      <c r="L188" s="36"/>
    </row>
    <row r="189" spans="12:12" s="33" customFormat="1" x14ac:dyDescent="0.25">
      <c r="L189" s="36"/>
    </row>
    <row r="190" spans="12:12" s="33" customFormat="1" x14ac:dyDescent="0.25">
      <c r="L190" s="36"/>
    </row>
    <row r="191" spans="12:12" s="33" customFormat="1" x14ac:dyDescent="0.25">
      <c r="L191" s="36"/>
    </row>
    <row r="192" spans="12:12" s="33" customFormat="1" x14ac:dyDescent="0.25">
      <c r="L192" s="36"/>
    </row>
    <row r="193" spans="12:12" s="33" customFormat="1" x14ac:dyDescent="0.25">
      <c r="L193" s="36"/>
    </row>
    <row r="194" spans="12:12" s="33" customFormat="1" x14ac:dyDescent="0.25">
      <c r="L194" s="36"/>
    </row>
    <row r="195" spans="12:12" s="33" customFormat="1" x14ac:dyDescent="0.25">
      <c r="L195" s="36"/>
    </row>
    <row r="196" spans="12:12" s="33" customFormat="1" x14ac:dyDescent="0.25">
      <c r="L196" s="36"/>
    </row>
    <row r="197" spans="12:12" s="33" customFormat="1" x14ac:dyDescent="0.25">
      <c r="L197" s="36"/>
    </row>
    <row r="198" spans="12:12" s="33" customFormat="1" x14ac:dyDescent="0.25">
      <c r="L198" s="36"/>
    </row>
    <row r="199" spans="12:12" s="33" customFormat="1" x14ac:dyDescent="0.25">
      <c r="L199" s="36"/>
    </row>
    <row r="200" spans="12:12" s="33" customFormat="1" x14ac:dyDescent="0.25">
      <c r="L200" s="36"/>
    </row>
    <row r="201" spans="12:12" s="33" customFormat="1" x14ac:dyDescent="0.25">
      <c r="L201" s="36"/>
    </row>
    <row r="202" spans="12:12" s="33" customFormat="1" x14ac:dyDescent="0.25">
      <c r="L202" s="36"/>
    </row>
    <row r="203" spans="12:12" s="33" customFormat="1" x14ac:dyDescent="0.25">
      <c r="L203" s="36"/>
    </row>
    <row r="204" spans="12:12" s="33" customFormat="1" x14ac:dyDescent="0.25">
      <c r="L204" s="36"/>
    </row>
    <row r="205" spans="12:12" s="33" customFormat="1" x14ac:dyDescent="0.25">
      <c r="L205" s="36"/>
    </row>
    <row r="206" spans="12:12" s="33" customFormat="1" x14ac:dyDescent="0.25">
      <c r="L206" s="36"/>
    </row>
    <row r="207" spans="12:12" s="33" customFormat="1" x14ac:dyDescent="0.25">
      <c r="L207" s="36"/>
    </row>
    <row r="208" spans="12:12" s="33" customFormat="1" x14ac:dyDescent="0.25">
      <c r="L208" s="36"/>
    </row>
    <row r="209" spans="12:12" s="33" customFormat="1" x14ac:dyDescent="0.25">
      <c r="L209" s="36"/>
    </row>
    <row r="210" spans="12:12" s="33" customFormat="1" x14ac:dyDescent="0.25">
      <c r="L210" s="36"/>
    </row>
    <row r="211" spans="12:12" s="33" customFormat="1" x14ac:dyDescent="0.25">
      <c r="L211" s="36"/>
    </row>
    <row r="212" spans="12:12" s="33" customFormat="1" x14ac:dyDescent="0.25">
      <c r="L212" s="36"/>
    </row>
    <row r="213" spans="12:12" s="33" customFormat="1" x14ac:dyDescent="0.25">
      <c r="L213" s="36"/>
    </row>
    <row r="214" spans="12:12" s="33" customFormat="1" x14ac:dyDescent="0.25">
      <c r="L214" s="36"/>
    </row>
    <row r="215" spans="12:12" s="33" customFormat="1" x14ac:dyDescent="0.25">
      <c r="L215" s="36"/>
    </row>
    <row r="216" spans="12:12" s="33" customFormat="1" x14ac:dyDescent="0.25">
      <c r="L216" s="36"/>
    </row>
    <row r="217" spans="12:12" s="33" customFormat="1" x14ac:dyDescent="0.25">
      <c r="L217" s="36"/>
    </row>
    <row r="218" spans="12:12" s="33" customFormat="1" x14ac:dyDescent="0.25">
      <c r="L218" s="36"/>
    </row>
    <row r="219" spans="12:12" s="33" customFormat="1" x14ac:dyDescent="0.25">
      <c r="L219" s="36"/>
    </row>
    <row r="220" spans="12:12" s="33" customFormat="1" x14ac:dyDescent="0.25">
      <c r="L220" s="36"/>
    </row>
    <row r="221" spans="12:12" s="33" customFormat="1" x14ac:dyDescent="0.25">
      <c r="L221" s="36"/>
    </row>
    <row r="222" spans="12:12" s="33" customFormat="1" x14ac:dyDescent="0.25">
      <c r="L222" s="36"/>
    </row>
    <row r="223" spans="12:12" s="33" customFormat="1" x14ac:dyDescent="0.25">
      <c r="L223" s="36"/>
    </row>
    <row r="224" spans="12:12" s="33" customFormat="1" x14ac:dyDescent="0.25">
      <c r="L224" s="36"/>
    </row>
    <row r="225" spans="12:12" s="33" customFormat="1" x14ac:dyDescent="0.25">
      <c r="L225" s="36"/>
    </row>
    <row r="226" spans="12:12" s="33" customFormat="1" x14ac:dyDescent="0.25">
      <c r="L226" s="36"/>
    </row>
    <row r="227" spans="12:12" s="33" customFormat="1" x14ac:dyDescent="0.25">
      <c r="L227" s="36"/>
    </row>
    <row r="228" spans="12:12" s="33" customFormat="1" x14ac:dyDescent="0.25">
      <c r="L228" s="36"/>
    </row>
    <row r="229" spans="12:12" s="33" customFormat="1" x14ac:dyDescent="0.25">
      <c r="L229" s="36"/>
    </row>
    <row r="230" spans="12:12" s="33" customFormat="1" x14ac:dyDescent="0.25">
      <c r="L230" s="36"/>
    </row>
    <row r="231" spans="12:12" s="33" customFormat="1" x14ac:dyDescent="0.25">
      <c r="L231" s="36"/>
    </row>
    <row r="232" spans="12:12" s="33" customFormat="1" x14ac:dyDescent="0.25">
      <c r="L232" s="36"/>
    </row>
    <row r="233" spans="12:12" s="33" customFormat="1" x14ac:dyDescent="0.25">
      <c r="L233" s="36"/>
    </row>
    <row r="234" spans="12:12" s="33" customFormat="1" x14ac:dyDescent="0.25">
      <c r="L234" s="36"/>
    </row>
    <row r="235" spans="12:12" s="33" customFormat="1" x14ac:dyDescent="0.25">
      <c r="L235" s="36"/>
    </row>
    <row r="236" spans="12:12" s="33" customFormat="1" x14ac:dyDescent="0.25">
      <c r="L236" s="36"/>
    </row>
    <row r="237" spans="12:12" s="33" customFormat="1" x14ac:dyDescent="0.25">
      <c r="L237" s="36"/>
    </row>
    <row r="238" spans="12:12" s="33" customFormat="1" x14ac:dyDescent="0.25">
      <c r="L238" s="36"/>
    </row>
    <row r="239" spans="12:12" s="33" customFormat="1" x14ac:dyDescent="0.25">
      <c r="L239" s="36"/>
    </row>
    <row r="240" spans="12:12" s="33" customFormat="1" x14ac:dyDescent="0.25">
      <c r="L240" s="36"/>
    </row>
    <row r="241" spans="12:12" s="33" customFormat="1" x14ac:dyDescent="0.25">
      <c r="L241" s="36"/>
    </row>
    <row r="242" spans="12:12" s="33" customFormat="1" x14ac:dyDescent="0.25">
      <c r="L242" s="36"/>
    </row>
    <row r="243" spans="12:12" s="33" customFormat="1" x14ac:dyDescent="0.25">
      <c r="L243" s="36"/>
    </row>
    <row r="244" spans="12:12" s="33" customFormat="1" x14ac:dyDescent="0.25">
      <c r="L244" s="36"/>
    </row>
    <row r="245" spans="12:12" s="33" customFormat="1" x14ac:dyDescent="0.25">
      <c r="L245" s="36"/>
    </row>
    <row r="246" spans="12:12" s="33" customFormat="1" x14ac:dyDescent="0.25">
      <c r="L246" s="36"/>
    </row>
    <row r="247" spans="12:12" s="33" customFormat="1" x14ac:dyDescent="0.25">
      <c r="L247" s="36"/>
    </row>
    <row r="248" spans="12:12" s="33" customFormat="1" x14ac:dyDescent="0.25">
      <c r="L248" s="36"/>
    </row>
    <row r="249" spans="12:12" s="33" customFormat="1" x14ac:dyDescent="0.25">
      <c r="L249" s="36"/>
    </row>
    <row r="250" spans="12:12" s="33" customFormat="1" x14ac:dyDescent="0.25">
      <c r="L250" s="36"/>
    </row>
    <row r="251" spans="12:12" s="33" customFormat="1" x14ac:dyDescent="0.25">
      <c r="L251" s="36"/>
    </row>
    <row r="252" spans="12:12" s="33" customFormat="1" x14ac:dyDescent="0.25">
      <c r="L252" s="36"/>
    </row>
    <row r="253" spans="12:12" s="33" customFormat="1" x14ac:dyDescent="0.25">
      <c r="L253" s="36"/>
    </row>
    <row r="254" spans="12:12" s="33" customFormat="1" x14ac:dyDescent="0.25">
      <c r="L254" s="36"/>
    </row>
    <row r="255" spans="12:12" s="33" customFormat="1" x14ac:dyDescent="0.25">
      <c r="L255" s="36"/>
    </row>
    <row r="256" spans="12:12" s="33" customFormat="1" x14ac:dyDescent="0.25">
      <c r="L256" s="36"/>
    </row>
    <row r="257" spans="12:12" s="33" customFormat="1" x14ac:dyDescent="0.25">
      <c r="L257" s="36"/>
    </row>
    <row r="258" spans="12:12" s="33" customFormat="1" x14ac:dyDescent="0.25">
      <c r="L258" s="36"/>
    </row>
    <row r="259" spans="12:12" s="33" customFormat="1" x14ac:dyDescent="0.25">
      <c r="L259" s="36"/>
    </row>
    <row r="260" spans="12:12" s="33" customFormat="1" x14ac:dyDescent="0.25">
      <c r="L260" s="36"/>
    </row>
    <row r="261" spans="12:12" s="33" customFormat="1" x14ac:dyDescent="0.25">
      <c r="L261" s="36"/>
    </row>
    <row r="262" spans="12:12" s="33" customFormat="1" x14ac:dyDescent="0.25">
      <c r="L262" s="36"/>
    </row>
    <row r="263" spans="12:12" s="33" customFormat="1" x14ac:dyDescent="0.25">
      <c r="L263" s="36"/>
    </row>
    <row r="264" spans="12:12" s="33" customFormat="1" x14ac:dyDescent="0.25">
      <c r="L264" s="36"/>
    </row>
    <row r="265" spans="12:12" s="33" customFormat="1" x14ac:dyDescent="0.25">
      <c r="L265" s="36"/>
    </row>
    <row r="266" spans="12:12" s="33" customFormat="1" x14ac:dyDescent="0.25">
      <c r="L266" s="36"/>
    </row>
    <row r="267" spans="12:12" s="33" customFormat="1" x14ac:dyDescent="0.25">
      <c r="L267" s="36"/>
    </row>
    <row r="268" spans="12:12" s="33" customFormat="1" x14ac:dyDescent="0.25">
      <c r="L268" s="36"/>
    </row>
    <row r="269" spans="12:12" s="33" customFormat="1" x14ac:dyDescent="0.25">
      <c r="L269" s="36"/>
    </row>
    <row r="270" spans="12:12" s="33" customFormat="1" x14ac:dyDescent="0.25">
      <c r="L270" s="36"/>
    </row>
    <row r="271" spans="12:12" s="33" customFormat="1" x14ac:dyDescent="0.25">
      <c r="L271" s="36"/>
    </row>
    <row r="272" spans="12:12" s="33" customFormat="1" x14ac:dyDescent="0.25">
      <c r="L272" s="36"/>
    </row>
    <row r="273" spans="12:12" s="33" customFormat="1" x14ac:dyDescent="0.25">
      <c r="L273" s="36"/>
    </row>
    <row r="274" spans="12:12" s="33" customFormat="1" x14ac:dyDescent="0.25">
      <c r="L274" s="36"/>
    </row>
    <row r="275" spans="12:12" s="33" customFormat="1" x14ac:dyDescent="0.25">
      <c r="L275" s="36"/>
    </row>
    <row r="276" spans="12:12" s="33" customFormat="1" x14ac:dyDescent="0.25">
      <c r="L276" s="36"/>
    </row>
    <row r="277" spans="12:12" s="33" customFormat="1" x14ac:dyDescent="0.25">
      <c r="L277" s="36"/>
    </row>
    <row r="278" spans="12:12" s="33" customFormat="1" x14ac:dyDescent="0.25">
      <c r="L278" s="36"/>
    </row>
    <row r="279" spans="12:12" s="33" customFormat="1" x14ac:dyDescent="0.25">
      <c r="L279" s="36"/>
    </row>
    <row r="280" spans="12:12" s="33" customFormat="1" x14ac:dyDescent="0.25">
      <c r="L280" s="36"/>
    </row>
    <row r="281" spans="12:12" s="33" customFormat="1" x14ac:dyDescent="0.25">
      <c r="L281" s="36"/>
    </row>
    <row r="282" spans="12:12" s="33" customFormat="1" x14ac:dyDescent="0.25">
      <c r="L282" s="36"/>
    </row>
    <row r="283" spans="12:12" s="33" customFormat="1" x14ac:dyDescent="0.25">
      <c r="L283" s="36"/>
    </row>
    <row r="284" spans="12:12" s="33" customFormat="1" x14ac:dyDescent="0.25">
      <c r="L284" s="36"/>
    </row>
    <row r="285" spans="12:12" s="33" customFormat="1" x14ac:dyDescent="0.25">
      <c r="L285" s="36"/>
    </row>
    <row r="286" spans="12:12" s="33" customFormat="1" x14ac:dyDescent="0.25">
      <c r="L286" s="36"/>
    </row>
    <row r="287" spans="12:12" s="33" customFormat="1" x14ac:dyDescent="0.25">
      <c r="L287" s="36"/>
    </row>
    <row r="288" spans="12:12" s="33" customFormat="1" x14ac:dyDescent="0.25">
      <c r="L288" s="36"/>
    </row>
    <row r="289" spans="12:12" s="33" customFormat="1" x14ac:dyDescent="0.25">
      <c r="L289" s="36"/>
    </row>
    <row r="290" spans="12:12" s="33" customFormat="1" x14ac:dyDescent="0.25">
      <c r="L290" s="36"/>
    </row>
    <row r="291" spans="12:12" s="33" customFormat="1" x14ac:dyDescent="0.25">
      <c r="L291" s="36"/>
    </row>
    <row r="292" spans="12:12" s="33" customFormat="1" x14ac:dyDescent="0.25">
      <c r="L292" s="36"/>
    </row>
    <row r="293" spans="12:12" s="33" customFormat="1" x14ac:dyDescent="0.25">
      <c r="L293" s="36"/>
    </row>
    <row r="294" spans="12:12" s="33" customFormat="1" x14ac:dyDescent="0.25">
      <c r="L294" s="36"/>
    </row>
    <row r="295" spans="12:12" s="33" customFormat="1" x14ac:dyDescent="0.25">
      <c r="L295" s="36"/>
    </row>
    <row r="296" spans="12:12" s="33" customFormat="1" x14ac:dyDescent="0.25">
      <c r="L296" s="36"/>
    </row>
    <row r="297" spans="12:12" s="33" customFormat="1" x14ac:dyDescent="0.25">
      <c r="L297" s="36"/>
    </row>
    <row r="298" spans="12:12" s="33" customFormat="1" x14ac:dyDescent="0.25">
      <c r="L298" s="36"/>
    </row>
    <row r="299" spans="12:12" s="33" customFormat="1" x14ac:dyDescent="0.25">
      <c r="L299" s="36"/>
    </row>
    <row r="300" spans="12:12" s="33" customFormat="1" x14ac:dyDescent="0.25">
      <c r="L300" s="36"/>
    </row>
    <row r="301" spans="12:12" s="33" customFormat="1" x14ac:dyDescent="0.25">
      <c r="L301" s="36"/>
    </row>
    <row r="302" spans="12:12" s="33" customFormat="1" x14ac:dyDescent="0.25">
      <c r="L302" s="36"/>
    </row>
    <row r="303" spans="12:12" s="33" customFormat="1" x14ac:dyDescent="0.25">
      <c r="L303" s="36"/>
    </row>
    <row r="304" spans="12:12" s="33" customFormat="1" x14ac:dyDescent="0.25">
      <c r="L304" s="36"/>
    </row>
    <row r="305" spans="12:12" s="33" customFormat="1" x14ac:dyDescent="0.25">
      <c r="L305" s="36"/>
    </row>
    <row r="306" spans="12:12" s="33" customFormat="1" x14ac:dyDescent="0.25">
      <c r="L306" s="36"/>
    </row>
    <row r="307" spans="12:12" s="33" customFormat="1" x14ac:dyDescent="0.25">
      <c r="L307" s="36"/>
    </row>
    <row r="308" spans="12:12" s="33" customFormat="1" x14ac:dyDescent="0.25">
      <c r="L308" s="36"/>
    </row>
    <row r="309" spans="12:12" s="33" customFormat="1" x14ac:dyDescent="0.25">
      <c r="L309" s="36"/>
    </row>
    <row r="310" spans="12:12" s="33" customFormat="1" x14ac:dyDescent="0.25">
      <c r="L310" s="36"/>
    </row>
    <row r="311" spans="12:12" s="33" customFormat="1" x14ac:dyDescent="0.25">
      <c r="L311" s="36"/>
    </row>
    <row r="312" spans="12:12" s="33" customFormat="1" x14ac:dyDescent="0.25">
      <c r="L312" s="36"/>
    </row>
    <row r="313" spans="12:12" s="33" customFormat="1" x14ac:dyDescent="0.25">
      <c r="L313" s="36"/>
    </row>
    <row r="314" spans="12:12" s="33" customFormat="1" x14ac:dyDescent="0.25">
      <c r="L314" s="36"/>
    </row>
    <row r="315" spans="12:12" s="33" customFormat="1" x14ac:dyDescent="0.25">
      <c r="L315" s="36"/>
    </row>
    <row r="316" spans="12:12" s="33" customFormat="1" x14ac:dyDescent="0.25">
      <c r="L316" s="36"/>
    </row>
    <row r="317" spans="12:12" s="33" customFormat="1" x14ac:dyDescent="0.25">
      <c r="L317" s="36"/>
    </row>
    <row r="318" spans="12:12" s="33" customFormat="1" x14ac:dyDescent="0.25">
      <c r="L318" s="36"/>
    </row>
    <row r="319" spans="12:12" s="33" customFormat="1" x14ac:dyDescent="0.25">
      <c r="L319" s="36"/>
    </row>
    <row r="320" spans="12:12" s="33" customFormat="1" x14ac:dyDescent="0.25">
      <c r="L320" s="36"/>
    </row>
    <row r="321" spans="12:12" s="33" customFormat="1" x14ac:dyDescent="0.25">
      <c r="L321" s="36"/>
    </row>
    <row r="322" spans="12:12" s="33" customFormat="1" x14ac:dyDescent="0.25">
      <c r="L322" s="36"/>
    </row>
    <row r="323" spans="12:12" s="33" customFormat="1" x14ac:dyDescent="0.25">
      <c r="L323" s="36"/>
    </row>
    <row r="324" spans="12:12" s="33" customFormat="1" x14ac:dyDescent="0.25">
      <c r="L324" s="36"/>
    </row>
    <row r="325" spans="12:12" s="33" customFormat="1" x14ac:dyDescent="0.25">
      <c r="L325" s="36"/>
    </row>
    <row r="326" spans="12:12" s="33" customFormat="1" x14ac:dyDescent="0.25">
      <c r="L326" s="36"/>
    </row>
    <row r="327" spans="12:12" s="33" customFormat="1" x14ac:dyDescent="0.25">
      <c r="L327" s="36"/>
    </row>
    <row r="328" spans="12:12" s="33" customFormat="1" x14ac:dyDescent="0.25">
      <c r="L328" s="36"/>
    </row>
    <row r="329" spans="12:12" s="33" customFormat="1" x14ac:dyDescent="0.25">
      <c r="L329" s="36"/>
    </row>
    <row r="330" spans="12:12" s="33" customFormat="1" x14ac:dyDescent="0.25">
      <c r="L330" s="36"/>
    </row>
    <row r="331" spans="12:12" s="33" customFormat="1" x14ac:dyDescent="0.25">
      <c r="L331" s="36"/>
    </row>
    <row r="332" spans="12:12" s="33" customFormat="1" x14ac:dyDescent="0.25">
      <c r="L332" s="36"/>
    </row>
    <row r="333" spans="12:12" s="33" customFormat="1" x14ac:dyDescent="0.25">
      <c r="L333" s="36"/>
    </row>
    <row r="334" spans="12:12" s="33" customFormat="1" x14ac:dyDescent="0.25">
      <c r="L334" s="36"/>
    </row>
    <row r="335" spans="12:12" s="33" customFormat="1" x14ac:dyDescent="0.25">
      <c r="L335" s="36"/>
    </row>
    <row r="336" spans="12:12" s="33" customFormat="1" x14ac:dyDescent="0.25">
      <c r="L336" s="36"/>
    </row>
    <row r="337" spans="12:12" s="33" customFormat="1" x14ac:dyDescent="0.25">
      <c r="L337" s="36"/>
    </row>
    <row r="338" spans="12:12" s="33" customFormat="1" x14ac:dyDescent="0.25">
      <c r="L338" s="36"/>
    </row>
    <row r="339" spans="12:12" s="33" customFormat="1" x14ac:dyDescent="0.25">
      <c r="L339" s="36"/>
    </row>
    <row r="340" spans="12:12" s="33" customFormat="1" x14ac:dyDescent="0.25">
      <c r="L340" s="36"/>
    </row>
    <row r="341" spans="12:12" s="33" customFormat="1" x14ac:dyDescent="0.25">
      <c r="L341" s="36"/>
    </row>
    <row r="342" spans="12:12" s="33" customFormat="1" x14ac:dyDescent="0.25">
      <c r="L342" s="36"/>
    </row>
    <row r="343" spans="12:12" s="33" customFormat="1" x14ac:dyDescent="0.25">
      <c r="L343" s="36"/>
    </row>
    <row r="344" spans="12:12" s="33" customFormat="1" x14ac:dyDescent="0.25">
      <c r="L344" s="36"/>
    </row>
    <row r="345" spans="12:12" s="33" customFormat="1" x14ac:dyDescent="0.25">
      <c r="L345" s="36"/>
    </row>
    <row r="346" spans="12:12" s="33" customFormat="1" x14ac:dyDescent="0.25">
      <c r="L346" s="36"/>
    </row>
    <row r="347" spans="12:12" s="33" customFormat="1" x14ac:dyDescent="0.25">
      <c r="L347" s="36"/>
    </row>
    <row r="348" spans="12:12" s="33" customFormat="1" x14ac:dyDescent="0.25">
      <c r="L348" s="36"/>
    </row>
    <row r="349" spans="12:12" s="33" customFormat="1" x14ac:dyDescent="0.25">
      <c r="L349" s="36"/>
    </row>
    <row r="350" spans="12:12" s="33" customFormat="1" x14ac:dyDescent="0.25">
      <c r="L350" s="36"/>
    </row>
    <row r="351" spans="12:12" s="33" customFormat="1" x14ac:dyDescent="0.25">
      <c r="L351" s="36"/>
    </row>
    <row r="352" spans="12:12" s="33" customFormat="1" x14ac:dyDescent="0.25">
      <c r="L352" s="36"/>
    </row>
    <row r="353" spans="2:12" s="33" customFormat="1" x14ac:dyDescent="0.25">
      <c r="L353" s="36"/>
    </row>
    <row r="354" spans="2:12" x14ac:dyDescent="0.25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2" x14ac:dyDescent="0.25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2" x14ac:dyDescent="0.25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2" x14ac:dyDescent="0.25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2" x14ac:dyDescent="0.25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2" x14ac:dyDescent="0.25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2" x14ac:dyDescent="0.25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2" x14ac:dyDescent="0.25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2" x14ac:dyDescent="0.25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2" x14ac:dyDescent="0.25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2" x14ac:dyDescent="0.25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2" x14ac:dyDescent="0.25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2" x14ac:dyDescent="0.25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2" x14ac:dyDescent="0.25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2" x14ac:dyDescent="0.25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x14ac:dyDescent="0.25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x14ac:dyDescent="0.25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x14ac:dyDescent="0.25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x14ac:dyDescent="0.25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x14ac:dyDescent="0.25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x14ac:dyDescent="0.25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x14ac:dyDescent="0.25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x14ac:dyDescent="0.25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x14ac:dyDescent="0.25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x14ac:dyDescent="0.25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x14ac:dyDescent="0.25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x14ac:dyDescent="0.25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x14ac:dyDescent="0.25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x14ac:dyDescent="0.25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x14ac:dyDescent="0.25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x14ac:dyDescent="0.25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x14ac:dyDescent="0.25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x14ac:dyDescent="0.25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x14ac:dyDescent="0.25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x14ac:dyDescent="0.25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x14ac:dyDescent="0.25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x14ac:dyDescent="0.25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x14ac:dyDescent="0.25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x14ac:dyDescent="0.25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x14ac:dyDescent="0.25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x14ac:dyDescent="0.25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x14ac:dyDescent="0.25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x14ac:dyDescent="0.25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x14ac:dyDescent="0.25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x14ac:dyDescent="0.25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x14ac:dyDescent="0.25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x14ac:dyDescent="0.25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x14ac:dyDescent="0.25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x14ac:dyDescent="0.25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x14ac:dyDescent="0.25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x14ac:dyDescent="0.25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x14ac:dyDescent="0.25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x14ac:dyDescent="0.25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x14ac:dyDescent="0.25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x14ac:dyDescent="0.25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x14ac:dyDescent="0.25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x14ac:dyDescent="0.25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x14ac:dyDescent="0.25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x14ac:dyDescent="0.25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x14ac:dyDescent="0.25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x14ac:dyDescent="0.25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x14ac:dyDescent="0.25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x14ac:dyDescent="0.25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x14ac:dyDescent="0.25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x14ac:dyDescent="0.25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x14ac:dyDescent="0.25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x14ac:dyDescent="0.25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x14ac:dyDescent="0.25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x14ac:dyDescent="0.25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x14ac:dyDescent="0.25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x14ac:dyDescent="0.25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x14ac:dyDescent="0.25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x14ac:dyDescent="0.25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x14ac:dyDescent="0.25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x14ac:dyDescent="0.25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x14ac:dyDescent="0.25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x14ac:dyDescent="0.25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x14ac:dyDescent="0.25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x14ac:dyDescent="0.25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x14ac:dyDescent="0.25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x14ac:dyDescent="0.25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x14ac:dyDescent="0.25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x14ac:dyDescent="0.25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x14ac:dyDescent="0.25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x14ac:dyDescent="0.25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x14ac:dyDescent="0.25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x14ac:dyDescent="0.25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x14ac:dyDescent="0.25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x14ac:dyDescent="0.25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x14ac:dyDescent="0.25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x14ac:dyDescent="0.25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x14ac:dyDescent="0.25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x14ac:dyDescent="0.25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x14ac:dyDescent="0.25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x14ac:dyDescent="0.25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x14ac:dyDescent="0.25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x14ac:dyDescent="0.25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x14ac:dyDescent="0.25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x14ac:dyDescent="0.25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x14ac:dyDescent="0.25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x14ac:dyDescent="0.25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x14ac:dyDescent="0.25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x14ac:dyDescent="0.25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x14ac:dyDescent="0.25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x14ac:dyDescent="0.25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x14ac:dyDescent="0.25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x14ac:dyDescent="0.25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x14ac:dyDescent="0.25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x14ac:dyDescent="0.25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x14ac:dyDescent="0.25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x14ac:dyDescent="0.25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x14ac:dyDescent="0.25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x14ac:dyDescent="0.25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x14ac:dyDescent="0.25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x14ac:dyDescent="0.25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x14ac:dyDescent="0.25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x14ac:dyDescent="0.25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x14ac:dyDescent="0.25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x14ac:dyDescent="0.25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x14ac:dyDescent="0.25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x14ac:dyDescent="0.25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x14ac:dyDescent="0.25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x14ac:dyDescent="0.25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x14ac:dyDescent="0.25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x14ac:dyDescent="0.25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x14ac:dyDescent="0.25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x14ac:dyDescent="0.25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x14ac:dyDescent="0.25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x14ac:dyDescent="0.25">
      <c r="B482" s="34"/>
      <c r="C482" s="34"/>
      <c r="D482" s="34"/>
      <c r="E482" s="34"/>
      <c r="F482" s="34"/>
      <c r="G482" s="34"/>
      <c r="H482" s="34"/>
      <c r="I482" s="34"/>
      <c r="J482" s="34"/>
    </row>
  </sheetData>
  <mergeCells count="7">
    <mergeCell ref="G25:K25"/>
    <mergeCell ref="A1:K1"/>
    <mergeCell ref="D2:E2"/>
    <mergeCell ref="G3:I3"/>
    <mergeCell ref="B4:C4"/>
    <mergeCell ref="B5:C5"/>
    <mergeCell ref="G4:H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2025-01-01T19:21:48Z</cp:lastPrinted>
  <dcterms:created xsi:type="dcterms:W3CDTF">2018-07-06T00:39:42Z</dcterms:created>
  <dcterms:modified xsi:type="dcterms:W3CDTF">2025-01-22T00:20:58Z</dcterms:modified>
</cp:coreProperties>
</file>