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390"/>
  </bookViews>
  <sheets>
    <sheet name="Arkusz2" sheetId="6" r:id="rId1"/>
  </sheets>
  <calcPr calcId="145621"/>
</workbook>
</file>

<file path=xl/calcChain.xml><?xml version="1.0" encoding="utf-8"?>
<calcChain xmlns="http://schemas.openxmlformats.org/spreadsheetml/2006/main">
  <c r="H28" i="6" l="1"/>
  <c r="H29" i="6" l="1"/>
  <c r="I5" i="6"/>
  <c r="J5" i="6"/>
  <c r="J28" i="6"/>
  <c r="J27" i="6"/>
  <c r="K27" i="6" s="1"/>
  <c r="G21" i="6"/>
  <c r="E21" i="6"/>
  <c r="D21" i="6"/>
  <c r="G12" i="6"/>
  <c r="I12" i="6" s="1"/>
  <c r="E12" i="6"/>
  <c r="G11" i="6"/>
  <c r="J11" i="6" s="1"/>
  <c r="E11" i="6"/>
  <c r="G10" i="6"/>
  <c r="J10" i="6" s="1"/>
  <c r="E10" i="6"/>
  <c r="G9" i="6"/>
  <c r="J9" i="6" s="1"/>
  <c r="E9" i="6"/>
  <c r="G8" i="6"/>
  <c r="I8" i="6" s="1"/>
  <c r="E8" i="6"/>
  <c r="G7" i="6"/>
  <c r="J7" i="6" s="1"/>
  <c r="E7" i="6"/>
  <c r="G6" i="6"/>
  <c r="J6" i="6" s="1"/>
  <c r="E6" i="6"/>
  <c r="I6" i="6" l="1"/>
  <c r="I10" i="6"/>
  <c r="I7" i="6"/>
  <c r="I11" i="6"/>
  <c r="I9" i="6"/>
  <c r="K28" i="6"/>
  <c r="K29" i="6" s="1"/>
  <c r="H7" i="6"/>
  <c r="H11" i="6"/>
  <c r="H8" i="6"/>
  <c r="H12" i="6"/>
  <c r="H9" i="6"/>
  <c r="H6" i="6"/>
  <c r="J8" i="6"/>
  <c r="H10" i="6"/>
  <c r="J12" i="6"/>
</calcChain>
</file>

<file path=xl/sharedStrings.xml><?xml version="1.0" encoding="utf-8"?>
<sst xmlns="http://schemas.openxmlformats.org/spreadsheetml/2006/main" count="46" uniqueCount="40">
  <si>
    <t>II</t>
  </si>
  <si>
    <t>III</t>
  </si>
  <si>
    <t>IV</t>
  </si>
  <si>
    <t>V</t>
  </si>
  <si>
    <t>VI</t>
  </si>
  <si>
    <t>I</t>
  </si>
  <si>
    <t>VII</t>
  </si>
  <si>
    <t>WIELKOŚĆ PLACÓWKI  -&gt;</t>
  </si>
  <si>
    <t>LICZBA WSZYSTKICH PRACOWNIKÓW:</t>
  </si>
  <si>
    <t>składka ROCZNA na 1 osobę</t>
  </si>
  <si>
    <t>składka ROCZNA ZA GRUPĘ</t>
  </si>
  <si>
    <t>Suma Gwarancyjna</t>
  </si>
  <si>
    <t>Składka roczna</t>
  </si>
  <si>
    <t xml:space="preserve">Klauzula nr 1 COVID-19 </t>
  </si>
  <si>
    <t>Klauzula nr 2 Ochrona prawna</t>
  </si>
  <si>
    <t>Do umowy głównej</t>
  </si>
  <si>
    <t>od 200 000 zł</t>
  </si>
  <si>
    <t>Dyrektor</t>
  </si>
  <si>
    <t>Składka łączna:</t>
  </si>
  <si>
    <t>Ubezpieczenie szkód spowodowanych przez podopiecznych pracownikom placówki - Suma Gwarancyjna 50.000 zł</t>
  </si>
  <si>
    <t>VIII</t>
  </si>
  <si>
    <t>Placówki do 30 pracowników</t>
  </si>
  <si>
    <t>Możesz edytować tylko zielone liczby!</t>
  </si>
  <si>
    <t>Taryfa 2024/2025</t>
  </si>
  <si>
    <t>Składka ROCZNA za 1 osobę</t>
  </si>
  <si>
    <t>Z klauzulą nr VIII + 116 zł</t>
  </si>
  <si>
    <t>Składka ROCZNA ZA CAŁĄ GRUPĘ</t>
  </si>
  <si>
    <t>Placówki od liczby 31 pracowników - bez klauzuli nr VIII</t>
  </si>
  <si>
    <t>Inny zakład ubezpieczeń</t>
  </si>
  <si>
    <t>Inni pracownicy</t>
  </si>
  <si>
    <t>Razem:</t>
  </si>
  <si>
    <t>Składka za całą grupę rocznie</t>
  </si>
  <si>
    <t>100.000 zł = 4 zł/mc</t>
  </si>
  <si>
    <t>150.000 zł = 5 zł/mc</t>
  </si>
  <si>
    <t>200.000 zł = 6 zł/mc</t>
  </si>
  <si>
    <t>Składka ROCZNA ZA  CAŁĄ GRUPĘ</t>
  </si>
  <si>
    <r>
      <rPr>
        <b/>
        <sz val="12"/>
        <color rgb="FFFF0000"/>
        <rFont val="Calibri"/>
        <family val="2"/>
        <charset val="238"/>
        <scheme val="minor"/>
      </rPr>
      <t>Suma Gwarancyjna:</t>
    </r>
    <r>
      <rPr>
        <b/>
        <sz val="11"/>
        <color rgb="FFFF0000"/>
        <rFont val="Calibri"/>
        <family val="2"/>
        <charset val="238"/>
        <scheme val="minor"/>
      </rPr>
      <t xml:space="preserve"> placówka, dyrektor, zastępcy dyrektora i </t>
    </r>
    <r>
      <rPr>
        <b/>
        <u/>
        <sz val="11"/>
        <color rgb="FFFF0000"/>
        <rFont val="Calibri"/>
        <family val="2"/>
        <charset val="238"/>
        <scheme val="minor"/>
      </rPr>
      <t>wszyscy pracownicy.</t>
    </r>
  </si>
  <si>
    <r>
      <t xml:space="preserve">Składka za 1 osobę </t>
    </r>
    <r>
      <rPr>
        <b/>
        <sz val="11"/>
        <color rgb="FFFF0000"/>
        <rFont val="Calibri"/>
        <family val="2"/>
        <charset val="238"/>
        <scheme val="minor"/>
      </rPr>
      <t>miesięcznie</t>
    </r>
  </si>
  <si>
    <r>
      <t xml:space="preserve">Składka za 1 osobę </t>
    </r>
    <r>
      <rPr>
        <b/>
        <sz val="11"/>
        <color rgb="FFFF0000"/>
        <rFont val="Calibri"/>
        <family val="2"/>
        <charset val="238"/>
        <scheme val="minor"/>
      </rPr>
      <t>rocznie</t>
    </r>
  </si>
  <si>
    <t>SGw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</si>
</sst>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zł&quot;;[Red]\-#,##0\ &quot;zł&quot;"/>
    <numFmt numFmtId="8" formatCode="#,##0.00\ &quot;zł&quot;;[Red]\-#,##0.00\ &quot;zł&quot;"/>
    <numFmt numFmtId="164" formatCode="#,##0.00\ &quot;zł&quot;"/>
    <numFmt numFmtId="165" formatCode="#,##0\ &quot;zł&quot;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.5"/>
      <color rgb="FFFF0000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3"/>
      <color rgb="FFD2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sz val="8.5"/>
      <color rgb="FF0000FF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4"/>
      <color rgb="FF009242"/>
      <name val="Calibri"/>
      <family val="2"/>
      <charset val="238"/>
      <scheme val="minor"/>
    </font>
    <font>
      <b/>
      <sz val="8"/>
      <color rgb="FF006C31"/>
      <name val="Calibri"/>
      <family val="2"/>
      <charset val="238"/>
      <scheme val="minor"/>
    </font>
    <font>
      <b/>
      <sz val="24"/>
      <color theme="6" tint="-0.249977111117893"/>
      <name val="Calibri"/>
      <family val="2"/>
      <charset val="238"/>
      <scheme val="minor"/>
    </font>
    <font>
      <b/>
      <sz val="13"/>
      <color rgb="FF0000FF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0"/>
      <color rgb="FF006C3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CAFDC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FFC1"/>
        <bgColor indexed="64"/>
      </patternFill>
    </fill>
    <fill>
      <patternFill patternType="solid">
        <fgColor rgb="FFE7EEF5"/>
        <bgColor indexed="64"/>
      </patternFill>
    </fill>
    <fill>
      <patternFill patternType="solid">
        <fgColor rgb="FFDEFFCD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3" xfId="0" applyFont="1" applyFill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2" fillId="0" borderId="0" xfId="0" applyFont="1"/>
    <xf numFmtId="0" fontId="4" fillId="6" borderId="13" xfId="0" applyFont="1" applyFill="1" applyBorder="1" applyAlignment="1">
      <alignment horizontal="left"/>
    </xf>
    <xf numFmtId="8" fontId="1" fillId="6" borderId="6" xfId="0" applyNumberFormat="1" applyFont="1" applyFill="1" applyBorder="1"/>
    <xf numFmtId="8" fontId="1" fillId="6" borderId="8" xfId="0" applyNumberFormat="1" applyFont="1" applyFill="1" applyBorder="1"/>
    <xf numFmtId="8" fontId="1" fillId="6" borderId="16" xfId="0" applyNumberFormat="1" applyFont="1" applyFill="1" applyBorder="1"/>
    <xf numFmtId="0" fontId="17" fillId="0" borderId="34" xfId="0" applyFont="1" applyBorder="1" applyAlignment="1">
      <alignment horizontal="center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165" fontId="19" fillId="0" borderId="35" xfId="0" applyNumberFormat="1" applyFont="1" applyFill="1" applyBorder="1" applyAlignment="1">
      <alignment horizontal="center"/>
    </xf>
    <xf numFmtId="165" fontId="16" fillId="0" borderId="36" xfId="0" applyNumberFormat="1" applyFont="1" applyFill="1" applyBorder="1" applyAlignment="1">
      <alignment horizontal="center" vertical="center" wrapText="1"/>
    </xf>
    <xf numFmtId="165" fontId="21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165" fontId="21" fillId="0" borderId="24" xfId="0" applyNumberFormat="1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165" fontId="10" fillId="6" borderId="26" xfId="0" applyNumberFormat="1" applyFont="1" applyFill="1" applyBorder="1" applyAlignment="1">
      <alignment horizontal="center" vertical="center" wrapText="1"/>
    </xf>
    <xf numFmtId="165" fontId="20" fillId="6" borderId="26" xfId="0" applyNumberFormat="1" applyFont="1" applyFill="1" applyBorder="1" applyAlignment="1">
      <alignment horizontal="center"/>
    </xf>
    <xf numFmtId="165" fontId="10" fillId="6" borderId="6" xfId="0" applyNumberFormat="1" applyFont="1" applyFill="1" applyBorder="1" applyAlignment="1">
      <alignment horizontal="center" vertical="center" wrapText="1"/>
    </xf>
    <xf numFmtId="165" fontId="15" fillId="6" borderId="27" xfId="0" applyNumberFormat="1" applyFont="1" applyFill="1" applyBorder="1" applyAlignment="1">
      <alignment horizontal="center" vertical="center" wrapText="1"/>
    </xf>
    <xf numFmtId="165" fontId="14" fillId="6" borderId="27" xfId="0" applyNumberFormat="1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 vertical="center" wrapText="1"/>
    </xf>
    <xf numFmtId="165" fontId="10" fillId="8" borderId="26" xfId="0" applyNumberFormat="1" applyFont="1" applyFill="1" applyBorder="1" applyAlignment="1">
      <alignment horizontal="center" vertical="center" wrapText="1"/>
    </xf>
    <xf numFmtId="165" fontId="18" fillId="8" borderId="26" xfId="0" applyNumberFormat="1" applyFont="1" applyFill="1" applyBorder="1" applyAlignment="1">
      <alignment horizontal="center"/>
    </xf>
    <xf numFmtId="165" fontId="10" fillId="8" borderId="6" xfId="0" applyNumberFormat="1" applyFont="1" applyFill="1" applyBorder="1" applyAlignment="1">
      <alignment horizontal="center" vertical="center" wrapText="1"/>
    </xf>
    <xf numFmtId="165" fontId="15" fillId="8" borderId="27" xfId="0" applyNumberFormat="1" applyFont="1" applyFill="1" applyBorder="1" applyAlignment="1">
      <alignment horizontal="center" vertical="center" wrapText="1"/>
    </xf>
    <xf numFmtId="165" fontId="14" fillId="8" borderId="27" xfId="0" applyNumberFormat="1" applyFont="1" applyFill="1" applyBorder="1" applyAlignment="1">
      <alignment horizontal="center"/>
    </xf>
    <xf numFmtId="0" fontId="0" fillId="9" borderId="0" xfId="0" applyFill="1"/>
    <xf numFmtId="0" fontId="12" fillId="9" borderId="0" xfId="0" applyFont="1" applyFill="1"/>
    <xf numFmtId="8" fontId="3" fillId="3" borderId="17" xfId="0" applyNumberFormat="1" applyFont="1" applyFill="1" applyBorder="1"/>
    <xf numFmtId="8" fontId="3" fillId="3" borderId="18" xfId="0" applyNumberFormat="1" applyFont="1" applyFill="1" applyBorder="1"/>
    <xf numFmtId="8" fontId="3" fillId="3" borderId="19" xfId="0" applyNumberFormat="1" applyFont="1" applyFill="1" applyBorder="1"/>
    <xf numFmtId="0" fontId="0" fillId="10" borderId="0" xfId="0" applyFill="1"/>
    <xf numFmtId="0" fontId="0" fillId="5" borderId="0" xfId="0" applyFill="1"/>
    <xf numFmtId="0" fontId="12" fillId="5" borderId="0" xfId="0" applyFont="1" applyFill="1"/>
    <xf numFmtId="0" fontId="0" fillId="10" borderId="0" xfId="0" applyFill="1" applyBorder="1"/>
    <xf numFmtId="0" fontId="8" fillId="6" borderId="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8" fontId="5" fillId="6" borderId="5" xfId="0" applyNumberFormat="1" applyFont="1" applyFill="1" applyBorder="1"/>
    <xf numFmtId="8" fontId="5" fillId="6" borderId="7" xfId="0" applyNumberFormat="1" applyFont="1" applyFill="1" applyBorder="1"/>
    <xf numFmtId="8" fontId="5" fillId="6" borderId="14" xfId="0" applyNumberFormat="1" applyFont="1" applyFill="1" applyBorder="1"/>
    <xf numFmtId="0" fontId="31" fillId="7" borderId="2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center"/>
    </xf>
    <xf numFmtId="0" fontId="12" fillId="10" borderId="0" xfId="0" applyFont="1" applyFill="1"/>
    <xf numFmtId="0" fontId="13" fillId="10" borderId="0" xfId="0" applyFont="1" applyFill="1"/>
    <xf numFmtId="0" fontId="11" fillId="10" borderId="0" xfId="0" applyFont="1" applyFill="1"/>
    <xf numFmtId="0" fontId="12" fillId="10" borderId="0" xfId="0" applyFont="1" applyFill="1" applyBorder="1"/>
    <xf numFmtId="0" fontId="3" fillId="10" borderId="0" xfId="0" applyFont="1" applyFill="1" applyAlignment="1">
      <alignment wrapText="1"/>
    </xf>
    <xf numFmtId="0" fontId="8" fillId="10" borderId="0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/>
    </xf>
    <xf numFmtId="0" fontId="32" fillId="5" borderId="12" xfId="0" applyFont="1" applyFill="1" applyBorder="1" applyAlignment="1" applyProtection="1">
      <alignment horizontal="center" vertical="center"/>
      <protection locked="0"/>
    </xf>
    <xf numFmtId="0" fontId="32" fillId="5" borderId="4" xfId="0" applyFont="1" applyFill="1" applyBorder="1" applyAlignment="1" applyProtection="1">
      <alignment horizontal="center" vertical="center"/>
    </xf>
    <xf numFmtId="0" fontId="15" fillId="8" borderId="30" xfId="0" applyFont="1" applyFill="1" applyBorder="1" applyAlignment="1">
      <alignment horizontal="center" vertical="center"/>
    </xf>
    <xf numFmtId="165" fontId="22" fillId="8" borderId="31" xfId="0" applyNumberFormat="1" applyFont="1" applyFill="1" applyBorder="1" applyAlignment="1">
      <alignment horizontal="center" vertical="center" wrapText="1"/>
    </xf>
    <xf numFmtId="165" fontId="22" fillId="6" borderId="31" xfId="0" applyNumberFormat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 wrapText="1"/>
    </xf>
    <xf numFmtId="0" fontId="23" fillId="12" borderId="22" xfId="0" applyFont="1" applyFill="1" applyBorder="1" applyAlignment="1">
      <alignment horizontal="center" vertical="center" wrapText="1"/>
    </xf>
    <xf numFmtId="0" fontId="23" fillId="12" borderId="24" xfId="0" applyFont="1" applyFill="1" applyBorder="1" applyAlignment="1">
      <alignment horizontal="center" vertical="center" wrapText="1"/>
    </xf>
    <xf numFmtId="0" fontId="23" fillId="12" borderId="29" xfId="0" applyFont="1" applyFill="1" applyBorder="1" applyAlignment="1">
      <alignment horizontal="center" vertical="center"/>
    </xf>
    <xf numFmtId="0" fontId="25" fillId="12" borderId="29" xfId="0" applyFont="1" applyFill="1" applyBorder="1" applyAlignment="1">
      <alignment vertical="center" wrapText="1"/>
    </xf>
    <xf numFmtId="0" fontId="24" fillId="12" borderId="0" xfId="0" applyFont="1" applyFill="1" applyBorder="1" applyAlignment="1">
      <alignment horizontal="center" vertical="center" wrapText="1"/>
    </xf>
    <xf numFmtId="0" fontId="25" fillId="12" borderId="0" xfId="0" applyFont="1" applyFill="1" applyBorder="1" applyAlignment="1">
      <alignment horizontal="center" vertical="center" wrapText="1"/>
    </xf>
    <xf numFmtId="0" fontId="26" fillId="12" borderId="9" xfId="0" applyFont="1" applyFill="1" applyBorder="1" applyAlignment="1">
      <alignment horizontal="center"/>
    </xf>
    <xf numFmtId="6" fontId="33" fillId="12" borderId="21" xfId="0" applyNumberFormat="1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/>
    </xf>
    <xf numFmtId="0" fontId="9" fillId="13" borderId="7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6" fontId="29" fillId="13" borderId="10" xfId="0" applyNumberFormat="1" applyFont="1" applyFill="1" applyBorder="1" applyAlignment="1">
      <alignment horizontal="center"/>
    </xf>
    <xf numFmtId="6" fontId="29" fillId="13" borderId="11" xfId="0" applyNumberFormat="1" applyFont="1" applyFill="1" applyBorder="1" applyAlignment="1">
      <alignment horizontal="center"/>
    </xf>
    <xf numFmtId="6" fontId="29" fillId="13" borderId="15" xfId="0" applyNumberFormat="1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 wrapText="1"/>
    </xf>
    <xf numFmtId="164" fontId="21" fillId="5" borderId="29" xfId="0" applyNumberFormat="1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0" fontId="21" fillId="5" borderId="50" xfId="0" applyFont="1" applyFill="1" applyBorder="1" applyAlignment="1">
      <alignment vertical="center"/>
    </xf>
    <xf numFmtId="164" fontId="21" fillId="5" borderId="25" xfId="0" applyNumberFormat="1" applyFont="1" applyFill="1" applyBorder="1" applyAlignment="1">
      <alignment vertical="center"/>
    </xf>
    <xf numFmtId="0" fontId="0" fillId="0" borderId="0" xfId="0" applyFill="1"/>
    <xf numFmtId="0" fontId="1" fillId="10" borderId="29" xfId="0" applyFont="1" applyFill="1" applyBorder="1" applyAlignment="1">
      <alignment horizontal="center" vertical="center" wrapText="1"/>
    </xf>
    <xf numFmtId="0" fontId="34" fillId="10" borderId="0" xfId="0" applyFont="1" applyFill="1" applyAlignment="1">
      <alignment vertical="top"/>
    </xf>
    <xf numFmtId="8" fontId="2" fillId="4" borderId="38" xfId="0" applyNumberFormat="1" applyFont="1" applyFill="1" applyBorder="1"/>
    <xf numFmtId="8" fontId="2" fillId="4" borderId="39" xfId="0" applyNumberFormat="1" applyFont="1" applyFill="1" applyBorder="1"/>
    <xf numFmtId="8" fontId="2" fillId="4" borderId="40" xfId="0" applyNumberFormat="1" applyFont="1" applyFill="1" applyBorder="1"/>
    <xf numFmtId="0" fontId="36" fillId="5" borderId="4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vertical="center"/>
    </xf>
    <xf numFmtId="0" fontId="21" fillId="11" borderId="33" xfId="0" applyFont="1" applyFill="1" applyBorder="1" applyAlignment="1">
      <alignment vertical="center"/>
    </xf>
    <xf numFmtId="0" fontId="10" fillId="4" borderId="22" xfId="0" applyFont="1" applyFill="1" applyBorder="1" applyAlignment="1">
      <alignment horizontal="center" vertical="center" wrapText="1"/>
    </xf>
    <xf numFmtId="165" fontId="29" fillId="4" borderId="24" xfId="0" applyNumberFormat="1" applyFont="1" applyFill="1" applyBorder="1" applyAlignment="1">
      <alignment horizontal="center" vertical="center"/>
    </xf>
    <xf numFmtId="164" fontId="29" fillId="4" borderId="24" xfId="0" applyNumberFormat="1" applyFont="1" applyFill="1" applyBorder="1" applyAlignment="1">
      <alignment vertical="center"/>
    </xf>
    <xf numFmtId="0" fontId="5" fillId="4" borderId="29" xfId="0" applyFont="1" applyFill="1" applyBorder="1" applyAlignment="1">
      <alignment horizontal="center" vertical="center" wrapText="1"/>
    </xf>
    <xf numFmtId="0" fontId="32" fillId="5" borderId="36" xfId="0" applyFont="1" applyFill="1" applyBorder="1" applyAlignment="1" applyProtection="1">
      <alignment horizontal="center" vertical="center"/>
    </xf>
    <xf numFmtId="0" fontId="5" fillId="4" borderId="49" xfId="0" applyFont="1" applyFill="1" applyBorder="1" applyAlignment="1">
      <alignment horizontal="center" vertical="center" wrapText="1"/>
    </xf>
    <xf numFmtId="8" fontId="27" fillId="4" borderId="46" xfId="0" applyNumberFormat="1" applyFont="1" applyFill="1" applyBorder="1"/>
    <xf numFmtId="8" fontId="27" fillId="4" borderId="47" xfId="0" applyNumberFormat="1" applyFont="1" applyFill="1" applyBorder="1"/>
    <xf numFmtId="8" fontId="27" fillId="4" borderId="48" xfId="0" applyNumberFormat="1" applyFont="1" applyFill="1" applyBorder="1"/>
    <xf numFmtId="8" fontId="2" fillId="13" borderId="37" xfId="0" applyNumberFormat="1" applyFont="1" applyFill="1" applyBorder="1"/>
    <xf numFmtId="8" fontId="27" fillId="13" borderId="17" xfId="0" applyNumberFormat="1" applyFont="1" applyFill="1" applyBorder="1"/>
    <xf numFmtId="8" fontId="2" fillId="13" borderId="32" xfId="0" applyNumberFormat="1" applyFont="1" applyFill="1" applyBorder="1"/>
    <xf numFmtId="8" fontId="27" fillId="13" borderId="44" xfId="0" applyNumberFormat="1" applyFont="1" applyFill="1" applyBorder="1"/>
    <xf numFmtId="8" fontId="2" fillId="13" borderId="20" xfId="0" applyNumberFormat="1" applyFont="1" applyFill="1" applyBorder="1"/>
    <xf numFmtId="8" fontId="27" fillId="13" borderId="19" xfId="0" applyNumberFormat="1" applyFont="1" applyFill="1" applyBorder="1"/>
    <xf numFmtId="0" fontId="1" fillId="13" borderId="45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28" fillId="10" borderId="42" xfId="0" applyFont="1" applyFill="1" applyBorder="1" applyAlignment="1">
      <alignment horizontal="center" vertical="center" wrapText="1"/>
    </xf>
    <xf numFmtId="0" fontId="28" fillId="10" borderId="43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10" borderId="0" xfId="0" applyFill="1" applyAlignment="1">
      <alignment horizontal="center"/>
    </xf>
    <xf numFmtId="0" fontId="16" fillId="10" borderId="0" xfId="0" applyFont="1" applyFill="1" applyBorder="1" applyAlignment="1">
      <alignment horizontal="center" vertical="center" wrapText="1"/>
    </xf>
    <xf numFmtId="0" fontId="1" fillId="13" borderId="12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center" vertical="center" wrapText="1"/>
    </xf>
    <xf numFmtId="0" fontId="15" fillId="11" borderId="45" xfId="0" applyFont="1" applyFill="1" applyBorder="1" applyAlignment="1">
      <alignment horizontal="center" vertical="center" wrapText="1"/>
    </xf>
    <xf numFmtId="0" fontId="37" fillId="10" borderId="0" xfId="0" applyFont="1" applyFill="1"/>
    <xf numFmtId="0" fontId="38" fillId="10" borderId="0" xfId="0" applyFont="1" applyFill="1"/>
    <xf numFmtId="0" fontId="37" fillId="10" borderId="0" xfId="0" applyFont="1" applyFill="1" applyAlignment="1">
      <alignment vertical="center"/>
    </xf>
    <xf numFmtId="0" fontId="38" fillId="10" borderId="0" xfId="0" applyFont="1" applyFill="1" applyAlignment="1">
      <alignment vertical="center"/>
    </xf>
    <xf numFmtId="0" fontId="37" fillId="10" borderId="0" xfId="0" applyFont="1" applyFill="1" applyAlignment="1">
      <alignment vertical="top"/>
    </xf>
    <xf numFmtId="0" fontId="38" fillId="10" borderId="0" xfId="0" applyFont="1" applyFill="1" applyAlignment="1">
      <alignment vertical="top"/>
    </xf>
    <xf numFmtId="0" fontId="21" fillId="4" borderId="28" xfId="0" applyFont="1" applyFill="1" applyBorder="1" applyAlignment="1">
      <alignment vertical="center"/>
    </xf>
    <xf numFmtId="164" fontId="21" fillId="11" borderId="25" xfId="0" applyNumberFormat="1" applyFont="1" applyFill="1" applyBorder="1" applyAlignment="1">
      <alignment vertical="center"/>
    </xf>
    <xf numFmtId="164" fontId="21" fillId="11" borderId="29" xfId="0" applyNumberFormat="1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164" fontId="21" fillId="4" borderId="23" xfId="0" applyNumberFormat="1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  <color rgb="FFD6FFC1"/>
      <color rgb="FFDEFFCD"/>
      <color rgb="FFE7EEF5"/>
      <color rgb="FFFFFF85"/>
      <color rgb="FFBCFF9B"/>
      <color rgb="FF0000FF"/>
      <color rgb="FFFFFFCD"/>
      <color rgb="FFDEE7F2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3088</xdr:colOff>
      <xdr:row>1</xdr:row>
      <xdr:rowOff>95250</xdr:rowOff>
    </xdr:from>
    <xdr:to>
      <xdr:col>2</xdr:col>
      <xdr:colOff>1367937</xdr:colOff>
      <xdr:row>2</xdr:row>
      <xdr:rowOff>123358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63" y="190500"/>
          <a:ext cx="1711412" cy="380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0</xdr:colOff>
      <xdr:row>3</xdr:row>
      <xdr:rowOff>184547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5711428" y="11656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7</xdr:col>
      <xdr:colOff>11909</xdr:colOff>
      <xdr:row>15</xdr:row>
      <xdr:rowOff>0</xdr:rowOff>
    </xdr:from>
    <xdr:to>
      <xdr:col>7</xdr:col>
      <xdr:colOff>373063</xdr:colOff>
      <xdr:row>19</xdr:row>
      <xdr:rowOff>5953</xdr:rowOff>
    </xdr:to>
    <xdr:sp macro="" textlink="">
      <xdr:nvSpPr>
        <xdr:cNvPr id="14" name="Nawias klamrowy zamykający 13"/>
        <xdr:cNvSpPr/>
      </xdr:nvSpPr>
      <xdr:spPr>
        <a:xfrm>
          <a:off x="3193259" y="4533900"/>
          <a:ext cx="361154" cy="1225153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362143</xdr:colOff>
      <xdr:row>15</xdr:row>
      <xdr:rowOff>120651</xdr:rowOff>
    </xdr:from>
    <xdr:to>
      <xdr:col>10</xdr:col>
      <xdr:colOff>0</xdr:colOff>
      <xdr:row>19</xdr:row>
      <xdr:rowOff>31750</xdr:rowOff>
    </xdr:to>
    <xdr:sp macro="" textlink="">
      <xdr:nvSpPr>
        <xdr:cNvPr id="15" name="pole tekstowe 14"/>
        <xdr:cNvSpPr txBox="1"/>
      </xdr:nvSpPr>
      <xdr:spPr>
        <a:xfrm>
          <a:off x="3543493" y="4654551"/>
          <a:ext cx="2281044" cy="1130299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 b="1">
              <a:solidFill>
                <a:srgbClr val="FF0000"/>
              </a:solidFill>
            </a:rPr>
            <a:t>Ochrona</a:t>
          </a:r>
          <a:r>
            <a:rPr lang="pl-PL" sz="1100" b="1" baseline="0">
              <a:solidFill>
                <a:srgbClr val="FF0000"/>
              </a:solidFill>
            </a:rPr>
            <a:t> dla: </a:t>
          </a:r>
          <a:r>
            <a:rPr lang="pl-PL" sz="1100" b="1" baseline="0"/>
            <a:t>Dyrektora placówki</a:t>
          </a:r>
          <a:br>
            <a:rPr lang="pl-PL" sz="1100" b="1" baseline="0"/>
          </a:br>
          <a:r>
            <a:rPr lang="pl-PL" sz="1000" b="1" baseline="0"/>
            <a:t>Zakup </a:t>
          </a:r>
          <a:r>
            <a:rPr lang="pl-PL" sz="1000" b="1" baseline="0">
              <a:solidFill>
                <a:srgbClr val="FF0000"/>
              </a:solidFill>
            </a:rPr>
            <a:t>wyłącznie z </a:t>
          </a:r>
          <a:r>
            <a:rPr lang="pl-PL" sz="1400" b="1" baseline="0">
              <a:solidFill>
                <a:srgbClr val="FF0000"/>
              </a:solidFill>
            </a:rPr>
            <a:t>U</a:t>
          </a:r>
          <a:r>
            <a:rPr lang="pl-PL" sz="1000" b="1" baseline="0">
              <a:solidFill>
                <a:srgbClr val="FF0000"/>
              </a:solidFill>
            </a:rPr>
            <a:t>mową </a:t>
          </a:r>
          <a:r>
            <a:rPr lang="pl-PL" sz="1400" b="1" baseline="0">
              <a:solidFill>
                <a:srgbClr val="FF0000"/>
              </a:solidFill>
            </a:rPr>
            <a:t>G</a:t>
          </a:r>
          <a:r>
            <a:rPr lang="pl-PL" sz="1000" b="1" baseline="0">
              <a:solidFill>
                <a:srgbClr val="FF0000"/>
              </a:solidFill>
            </a:rPr>
            <a:t>łówną</a:t>
          </a:r>
          <a:br>
            <a:rPr lang="pl-PL" sz="1000" b="1" baseline="0">
              <a:solidFill>
                <a:srgbClr val="FF0000"/>
              </a:solidFill>
            </a:rPr>
          </a:br>
          <a:r>
            <a:rPr lang="pl-PL" sz="1000" b="1" baseline="0">
              <a:solidFill>
                <a:srgbClr val="FF0000"/>
              </a:solidFill>
            </a:rPr>
            <a:t>ubezpieczenia OC placówki </a:t>
          </a:r>
          <a:br>
            <a:rPr lang="pl-PL" sz="1000" b="1" baseline="0">
              <a:solidFill>
                <a:srgbClr val="FF0000"/>
              </a:solidFill>
            </a:rPr>
          </a:br>
          <a:r>
            <a:rPr lang="pl-PL" sz="1000" b="1" baseline="0">
              <a:solidFill>
                <a:srgbClr val="FF0000"/>
              </a:solidFill>
            </a:rPr>
            <a:t>i wszystkich pracowników </a:t>
          </a:r>
          <a:r>
            <a:rPr lang="pl-PL" sz="1400" b="1" baseline="0">
              <a:solidFill>
                <a:srgbClr val="FF0000"/>
              </a:solidFill>
            </a:rPr>
            <a:t>50.000</a:t>
          </a:r>
          <a:r>
            <a:rPr lang="pl-PL" sz="1000" b="1" baseline="0">
              <a:solidFill>
                <a:srgbClr val="FF0000"/>
              </a:solidFill>
            </a:rPr>
            <a:t> PLN</a:t>
          </a:r>
          <a:endParaRPr lang="pl-PL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17859</xdr:colOff>
      <xdr:row>13</xdr:row>
      <xdr:rowOff>17859</xdr:rowOff>
    </xdr:from>
    <xdr:to>
      <xdr:col>8</xdr:col>
      <xdr:colOff>666750</xdr:colOff>
      <xdr:row>13</xdr:row>
      <xdr:rowOff>333374</xdr:rowOff>
    </xdr:to>
    <xdr:sp macro="" textlink="">
      <xdr:nvSpPr>
        <xdr:cNvPr id="18" name="Strzałka wygięta w górę 17"/>
        <xdr:cNvSpPr/>
      </xdr:nvSpPr>
      <xdr:spPr>
        <a:xfrm>
          <a:off x="3799284" y="3989784"/>
          <a:ext cx="1677591" cy="315515"/>
        </a:xfrm>
        <a:prstGeom prst="bentUpArrow">
          <a:avLst>
            <a:gd name="adj1" fmla="val 20899"/>
            <a:gd name="adj2" fmla="val 25000"/>
            <a:gd name="adj3" fmla="val 25000"/>
          </a:avLst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238122</xdr:colOff>
      <xdr:row>21</xdr:row>
      <xdr:rowOff>126504</xdr:rowOff>
    </xdr:from>
    <xdr:to>
      <xdr:col>10</xdr:col>
      <xdr:colOff>0</xdr:colOff>
      <xdr:row>21</xdr:row>
      <xdr:rowOff>1413867</xdr:rowOff>
    </xdr:to>
    <xdr:sp macro="" textlink="">
      <xdr:nvSpPr>
        <xdr:cNvPr id="19" name="pole tekstowe 18"/>
        <xdr:cNvSpPr txBox="1"/>
      </xdr:nvSpPr>
      <xdr:spPr>
        <a:xfrm>
          <a:off x="419097" y="6413004"/>
          <a:ext cx="5968714" cy="1287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Klauzula nr 1 - Ubezpieczenie szkód spowodowanych przeniesieniem chorób zakaźnych i zakażeń</a:t>
          </a:r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Z zachowaniem pozostałych, niezmienionych niniejszą klauzulą, postanowień OWU </a:t>
          </a:r>
          <a:r>
            <a:rPr lang="pl-PL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Generali rozszerza </a:t>
          </a:r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zakres ochrony ubezpieczeniowej </a:t>
          </a:r>
          <a:r>
            <a:rPr lang="pl-PL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 ryzyko przeniesienia chorób zakaźnych i</a:t>
          </a:r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zakażeń </a:t>
          </a:r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(wymienionych w Ustawie z dnia 5 grudnia 2008 r. o zapobieganiu oraz zwalczaniu zakażeń i chorób zakaźnych u ludzi), w tym zakażeniem wirusem HIV i wirusami</a:t>
          </a:r>
          <a:r>
            <a:rPr lang="pl-P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hepatotropowymi powodującymi WZW oraz w szczególności SARS2 Covid-19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b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Z uwzględnieniem postanowień § 10 oraz § 11 Generali nie ponosi odpowiedzialności za szkody spowodowane przeniesieniem choroby Creutzfeldta-Jacoba lub innych encefalopatii</a:t>
          </a:r>
          <a:r>
            <a:rPr lang="pl-P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gąbczastych;</a:t>
          </a:r>
          <a:r>
            <a:rPr lang="pl-PL"/>
            <a:t> </a:t>
          </a:r>
          <a:br>
            <a:rPr lang="pl-PL"/>
          </a:br>
          <a:endParaRPr lang="pl-PL" sz="1100"/>
        </a:p>
      </xdr:txBody>
    </xdr:sp>
    <xdr:clientData/>
  </xdr:twoCellAnchor>
  <xdr:twoCellAnchor>
    <xdr:from>
      <xdr:col>1</xdr:col>
      <xdr:colOff>245566</xdr:colOff>
      <xdr:row>21</xdr:row>
      <xdr:rowOff>1518350</xdr:rowOff>
    </xdr:from>
    <xdr:to>
      <xdr:col>10</xdr:col>
      <xdr:colOff>0</xdr:colOff>
      <xdr:row>21</xdr:row>
      <xdr:rowOff>2842915</xdr:rowOff>
    </xdr:to>
    <xdr:sp macro="" textlink="">
      <xdr:nvSpPr>
        <xdr:cNvPr id="20" name="pole tekstowe 19"/>
        <xdr:cNvSpPr txBox="1"/>
      </xdr:nvSpPr>
      <xdr:spPr>
        <a:xfrm>
          <a:off x="426541" y="8004875"/>
          <a:ext cx="6612434" cy="1324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Klauzula nr 2 - OC ochrony prawnej związanej z COVID-19</a:t>
          </a:r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Ochrona interesów administracyjnych dyrektora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tytułu niewłaściwego zastosowania wytycznych sanitarno-epidemiologicznych nałożonych przez: organ prowadzący, urzędy administracji</a:t>
          </a:r>
          <a:r>
            <a:rPr lang="pl-P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rządowej kierowane przez ministra odpowiedzialne za obszar edukacji i zdrowia, kuratorium oświaty oraz Główny Inspektorat Sanitarny. </a:t>
          </a:r>
          <a:r>
            <a:rPr lang="pl-PL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Ochrona obejmuje udokumentowane i uzasadnione</a:t>
          </a:r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koszty pomocy prawnej dotyczące odwołania się od kar nałożonych na dyrektora placówki oświatowej, w tym sankcji z tytułu prawa pracy,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tytułu nie zastosowania lub niewłaściwego</a:t>
          </a:r>
          <a:r>
            <a:rPr lang="pl-P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zastosowania wytycznych sanitarno-epidemiologicznych związanych z Covid-19. </a:t>
          </a:r>
          <a:b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Ochrona obowiązuje podczas stanu epidemicznego ogłoszonego przez odpowiednie organy państwowe.</a:t>
          </a:r>
          <a:r>
            <a:rPr lang="pl-PL" b="0" u="sng"/>
            <a:t> </a:t>
          </a:r>
          <a:r>
            <a:rPr lang="pl-PL"/>
            <a:t/>
          </a:r>
          <a:br>
            <a:rPr lang="pl-PL"/>
          </a:b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2"/>
  <sheetViews>
    <sheetView tabSelected="1" zoomScale="130" zoomScaleNormal="130" workbookViewId="0">
      <selection activeCell="K5" sqref="K5"/>
    </sheetView>
  </sheetViews>
  <sheetFormatPr defaultRowHeight="15" x14ac:dyDescent="0.25"/>
  <cols>
    <col min="1" max="1" width="2.7109375" style="34" customWidth="1"/>
    <col min="2" max="2" width="5.140625" customWidth="1"/>
    <col min="3" max="3" width="34" customWidth="1"/>
    <col min="4" max="4" width="13.85546875" hidden="1" customWidth="1"/>
    <col min="5" max="5" width="14.140625" hidden="1" customWidth="1"/>
    <col min="6" max="6" width="5" hidden="1" customWidth="1"/>
    <col min="7" max="7" width="18.28515625" customWidth="1"/>
    <col min="8" max="8" width="16.5703125" customWidth="1"/>
    <col min="9" max="9" width="17.28515625" customWidth="1"/>
    <col min="10" max="10" width="16" customWidth="1"/>
    <col min="11" max="11" width="15.28515625" style="34" customWidth="1"/>
    <col min="12" max="12" width="7.5703125" style="36" customWidth="1"/>
    <col min="13" max="19" width="9.140625" style="33"/>
    <col min="20" max="28" width="9.140625" style="34"/>
  </cols>
  <sheetData>
    <row r="1" spans="1:28" ht="7.5" customHeight="1" thickBot="1" x14ac:dyDescent="0.3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28" ht="27.75" customHeight="1" thickBot="1" x14ac:dyDescent="0.3">
      <c r="A2" s="33"/>
      <c r="B2" s="33"/>
      <c r="C2" s="33"/>
      <c r="D2" s="108" t="s">
        <v>22</v>
      </c>
      <c r="E2" s="109"/>
      <c r="F2" s="28"/>
      <c r="G2" s="33"/>
      <c r="H2" s="33"/>
      <c r="I2" s="33"/>
      <c r="J2" s="33"/>
      <c r="K2" s="33"/>
    </row>
    <row r="3" spans="1:28" s="4" customFormat="1" ht="30" customHeight="1" thickBot="1" x14ac:dyDescent="0.35">
      <c r="A3" s="45"/>
      <c r="B3" s="46" t="s">
        <v>23</v>
      </c>
      <c r="C3" s="47"/>
      <c r="D3" s="35"/>
      <c r="E3" s="35"/>
      <c r="F3" s="29"/>
      <c r="G3" s="115"/>
      <c r="H3" s="115"/>
      <c r="I3" s="115"/>
      <c r="J3" s="107"/>
      <c r="K3" s="45"/>
      <c r="L3" s="48"/>
      <c r="M3" s="45"/>
      <c r="N3" s="45"/>
      <c r="O3" s="45"/>
      <c r="P3" s="45"/>
      <c r="Q3" s="45"/>
      <c r="R3" s="45"/>
      <c r="S3" s="45"/>
      <c r="T3" s="35"/>
      <c r="U3" s="35"/>
      <c r="V3" s="35"/>
      <c r="W3" s="35"/>
      <c r="X3" s="35"/>
      <c r="Y3" s="35"/>
      <c r="Z3" s="35"/>
      <c r="AA3" s="35"/>
      <c r="AB3" s="35"/>
    </row>
    <row r="4" spans="1:28" ht="34.5" customHeight="1" thickBot="1" x14ac:dyDescent="0.3">
      <c r="A4" s="33"/>
      <c r="B4" s="116" t="s">
        <v>7</v>
      </c>
      <c r="C4" s="117"/>
      <c r="D4" s="44" t="s">
        <v>21</v>
      </c>
      <c r="E4" s="5"/>
      <c r="F4" s="3"/>
      <c r="G4" s="120" t="s">
        <v>27</v>
      </c>
      <c r="H4" s="121"/>
      <c r="I4" s="60" t="s">
        <v>25</v>
      </c>
      <c r="J4" s="61" t="s">
        <v>25</v>
      </c>
      <c r="K4" s="33"/>
    </row>
    <row r="5" spans="1:28" ht="40.5" customHeight="1" thickBot="1" x14ac:dyDescent="0.3">
      <c r="A5" s="33"/>
      <c r="B5" s="118" t="s">
        <v>36</v>
      </c>
      <c r="C5" s="119"/>
      <c r="D5" s="42" t="s">
        <v>8</v>
      </c>
      <c r="E5" s="43">
        <v>30</v>
      </c>
      <c r="F5" s="1"/>
      <c r="G5" s="86" t="s">
        <v>8</v>
      </c>
      <c r="H5" s="53">
        <v>59</v>
      </c>
      <c r="I5" s="54">
        <f>H5</f>
        <v>59</v>
      </c>
      <c r="J5" s="94">
        <f>H5</f>
        <v>59</v>
      </c>
      <c r="K5" s="33"/>
    </row>
    <row r="6" spans="1:28" ht="18" customHeight="1" thickTop="1" x14ac:dyDescent="0.3">
      <c r="A6" s="33"/>
      <c r="B6" s="68" t="s">
        <v>5</v>
      </c>
      <c r="C6" s="72">
        <v>20000</v>
      </c>
      <c r="D6" s="39">
        <v>217</v>
      </c>
      <c r="E6" s="6">
        <f>D6/E5</f>
        <v>7.2333333333333334</v>
      </c>
      <c r="F6" s="30">
        <v>1.01</v>
      </c>
      <c r="G6" s="83">
        <f>D6+(H5-30)*F6</f>
        <v>246.29</v>
      </c>
      <c r="H6" s="99">
        <f>G6/H5</f>
        <v>4.1744067796610169</v>
      </c>
      <c r="I6" s="100">
        <f>(G6+G14)/H5</f>
        <v>6.1405084745762704</v>
      </c>
      <c r="J6" s="96">
        <f>G6+G14</f>
        <v>362.28999999999996</v>
      </c>
      <c r="K6" s="33"/>
      <c r="M6" s="36"/>
      <c r="N6" s="36"/>
      <c r="O6" s="36"/>
      <c r="P6" s="36"/>
    </row>
    <row r="7" spans="1:28" ht="18" customHeight="1" x14ac:dyDescent="0.3">
      <c r="A7" s="33"/>
      <c r="B7" s="69" t="s">
        <v>0</v>
      </c>
      <c r="C7" s="73">
        <v>50000</v>
      </c>
      <c r="D7" s="40">
        <v>289</v>
      </c>
      <c r="E7" s="7">
        <f>D7/E5</f>
        <v>9.6333333333333329</v>
      </c>
      <c r="F7" s="31">
        <v>1.27</v>
      </c>
      <c r="G7" s="84">
        <f>D7+(H5-30)*F7</f>
        <v>325.83</v>
      </c>
      <c r="H7" s="101">
        <f>G7/H5</f>
        <v>5.5225423728813556</v>
      </c>
      <c r="I7" s="102">
        <f>(G7+G14)/H5</f>
        <v>7.48864406779661</v>
      </c>
      <c r="J7" s="97">
        <f>G7+G14</f>
        <v>441.83</v>
      </c>
      <c r="K7" s="33"/>
      <c r="M7" s="36"/>
      <c r="N7" s="36"/>
      <c r="O7" s="36"/>
      <c r="P7" s="36"/>
    </row>
    <row r="8" spans="1:28" ht="18" customHeight="1" x14ac:dyDescent="0.3">
      <c r="A8" s="33"/>
      <c r="B8" s="70" t="s">
        <v>1</v>
      </c>
      <c r="C8" s="73">
        <v>100000</v>
      </c>
      <c r="D8" s="40">
        <v>573</v>
      </c>
      <c r="E8" s="7">
        <f>D8/E5</f>
        <v>19.100000000000001</v>
      </c>
      <c r="F8" s="31">
        <v>2.5299999999999998</v>
      </c>
      <c r="G8" s="84">
        <f>D8+(H5-30)*F8</f>
        <v>646.37</v>
      </c>
      <c r="H8" s="101">
        <f>G8/H5</f>
        <v>10.955423728813559</v>
      </c>
      <c r="I8" s="102">
        <f>(G8+G14)/H5</f>
        <v>12.921525423728813</v>
      </c>
      <c r="J8" s="97">
        <f>G8+G14</f>
        <v>762.37</v>
      </c>
      <c r="K8" s="33"/>
      <c r="M8" s="36"/>
      <c r="N8" s="36"/>
      <c r="O8" s="36"/>
      <c r="P8" s="36"/>
    </row>
    <row r="9" spans="1:28" ht="18" customHeight="1" x14ac:dyDescent="0.3">
      <c r="A9" s="33"/>
      <c r="B9" s="69" t="s">
        <v>2</v>
      </c>
      <c r="C9" s="73">
        <v>200000</v>
      </c>
      <c r="D9" s="40">
        <v>1143</v>
      </c>
      <c r="E9" s="7">
        <f>D9/E5</f>
        <v>38.1</v>
      </c>
      <c r="F9" s="31">
        <v>3.85</v>
      </c>
      <c r="G9" s="84">
        <f>D9+(H5-30)*F9</f>
        <v>1254.6500000000001</v>
      </c>
      <c r="H9" s="101">
        <f>G9/H5</f>
        <v>21.265254237288136</v>
      </c>
      <c r="I9" s="102">
        <f>(G9+G14)/H5</f>
        <v>23.231355932203392</v>
      </c>
      <c r="J9" s="97">
        <f>G9+G14</f>
        <v>1370.65</v>
      </c>
      <c r="K9" s="33"/>
      <c r="M9" s="36"/>
      <c r="N9" s="36"/>
      <c r="O9" s="36"/>
      <c r="P9" s="36"/>
    </row>
    <row r="10" spans="1:28" ht="18" customHeight="1" x14ac:dyDescent="0.3">
      <c r="A10" s="33"/>
      <c r="B10" s="70" t="s">
        <v>3</v>
      </c>
      <c r="C10" s="73">
        <v>300000</v>
      </c>
      <c r="D10" s="40">
        <v>1570</v>
      </c>
      <c r="E10" s="7">
        <f>D10/E5</f>
        <v>52.333333333333336</v>
      </c>
      <c r="F10" s="31">
        <v>5.5</v>
      </c>
      <c r="G10" s="84">
        <f>D10+(H5-30)*F10</f>
        <v>1729.5</v>
      </c>
      <c r="H10" s="101">
        <f>G10/H5</f>
        <v>29.3135593220339</v>
      </c>
      <c r="I10" s="102">
        <f>(G10+G14)/H5</f>
        <v>31.279661016949152</v>
      </c>
      <c r="J10" s="97">
        <f>G10+G14</f>
        <v>1845.5</v>
      </c>
      <c r="K10" s="33"/>
      <c r="M10" s="36"/>
      <c r="N10" s="36"/>
      <c r="O10" s="36"/>
      <c r="P10" s="36"/>
    </row>
    <row r="11" spans="1:28" ht="18" customHeight="1" x14ac:dyDescent="0.3">
      <c r="A11" s="33"/>
      <c r="B11" s="69" t="s">
        <v>4</v>
      </c>
      <c r="C11" s="73">
        <v>500000</v>
      </c>
      <c r="D11" s="40">
        <v>2414</v>
      </c>
      <c r="E11" s="7">
        <f>D11/E5</f>
        <v>80.466666666666669</v>
      </c>
      <c r="F11" s="31">
        <v>7.7</v>
      </c>
      <c r="G11" s="84">
        <f>D11+(H5-30)*F11</f>
        <v>2637.3</v>
      </c>
      <c r="H11" s="101">
        <f>G11/H5</f>
        <v>44.7</v>
      </c>
      <c r="I11" s="102">
        <f>(G11+G14)/H5</f>
        <v>46.666101694915255</v>
      </c>
      <c r="J11" s="97">
        <f>G11+G14</f>
        <v>2753.3</v>
      </c>
      <c r="K11" s="33"/>
      <c r="M11" s="36"/>
      <c r="N11" s="36"/>
      <c r="O11" s="36"/>
      <c r="P11" s="36"/>
    </row>
    <row r="12" spans="1:28" ht="18" customHeight="1" thickBot="1" x14ac:dyDescent="0.35">
      <c r="A12" s="33"/>
      <c r="B12" s="71" t="s">
        <v>6</v>
      </c>
      <c r="C12" s="74">
        <v>1000000</v>
      </c>
      <c r="D12" s="41">
        <v>4030</v>
      </c>
      <c r="E12" s="8">
        <f>D12/E5</f>
        <v>134.33333333333334</v>
      </c>
      <c r="F12" s="32">
        <v>11</v>
      </c>
      <c r="G12" s="85">
        <f>D12+(H5-30)*F12</f>
        <v>4349</v>
      </c>
      <c r="H12" s="103">
        <f>G12/H5</f>
        <v>73.711864406779668</v>
      </c>
      <c r="I12" s="104">
        <f>(G12+G14)/H5</f>
        <v>75.677966101694921</v>
      </c>
      <c r="J12" s="98">
        <f>G12+G14</f>
        <v>4465</v>
      </c>
      <c r="K12" s="33"/>
      <c r="M12" s="36"/>
      <c r="N12" s="36"/>
      <c r="O12" s="36"/>
      <c r="P12" s="36"/>
    </row>
    <row r="13" spans="1:28" ht="37.5" customHeight="1" thickBot="1" x14ac:dyDescent="0.3">
      <c r="A13" s="33"/>
      <c r="B13" s="33"/>
      <c r="C13" s="33"/>
      <c r="D13" s="37" t="s">
        <v>10</v>
      </c>
      <c r="E13" s="38" t="s">
        <v>9</v>
      </c>
      <c r="F13" s="2"/>
      <c r="G13" s="75" t="s">
        <v>26</v>
      </c>
      <c r="H13" s="105" t="s">
        <v>24</v>
      </c>
      <c r="I13" s="106" t="s">
        <v>24</v>
      </c>
      <c r="J13" s="95" t="s">
        <v>35</v>
      </c>
      <c r="K13" s="33"/>
    </row>
    <row r="14" spans="1:28" ht="42" customHeight="1" x14ac:dyDescent="0.25">
      <c r="A14" s="33"/>
      <c r="B14" s="62" t="s">
        <v>20</v>
      </c>
      <c r="C14" s="63" t="s">
        <v>19</v>
      </c>
      <c r="D14" s="64"/>
      <c r="E14" s="65"/>
      <c r="F14" s="66"/>
      <c r="G14" s="67">
        <v>116</v>
      </c>
      <c r="H14" s="51"/>
      <c r="I14" s="51"/>
      <c r="J14" s="51"/>
      <c r="K14" s="33"/>
    </row>
    <row r="15" spans="1:28" s="34" customFormat="1" ht="20.25" customHeight="1" thickBot="1" x14ac:dyDescent="0.3">
      <c r="A15" s="33"/>
      <c r="B15" s="33"/>
      <c r="C15" s="49"/>
      <c r="D15" s="50"/>
      <c r="E15" s="51"/>
      <c r="F15" s="52"/>
      <c r="G15" s="50"/>
      <c r="H15" s="51"/>
      <c r="I15" s="51"/>
      <c r="J15" s="51"/>
      <c r="K15" s="33"/>
      <c r="L15" s="36"/>
      <c r="M15" s="33"/>
      <c r="N15" s="33"/>
      <c r="O15" s="33"/>
      <c r="P15" s="33"/>
      <c r="Q15" s="33"/>
      <c r="R15" s="33"/>
      <c r="S15" s="33"/>
    </row>
    <row r="16" spans="1:28" ht="28.5" customHeight="1" x14ac:dyDescent="0.25">
      <c r="A16" s="33"/>
      <c r="B16" s="33"/>
      <c r="C16" s="22" t="s">
        <v>13</v>
      </c>
      <c r="D16" s="23">
        <v>50000</v>
      </c>
      <c r="E16" s="23">
        <v>100000</v>
      </c>
      <c r="F16" s="24"/>
      <c r="G16" s="25">
        <v>200000</v>
      </c>
      <c r="H16" s="51"/>
      <c r="I16" s="51"/>
      <c r="J16" s="51"/>
      <c r="K16" s="33"/>
    </row>
    <row r="17" spans="1:28" ht="20.25" customHeight="1" thickBot="1" x14ac:dyDescent="0.3">
      <c r="A17" s="33"/>
      <c r="B17" s="33"/>
      <c r="C17" s="55" t="s">
        <v>12</v>
      </c>
      <c r="D17" s="26">
        <v>6</v>
      </c>
      <c r="E17" s="26">
        <v>6</v>
      </c>
      <c r="F17" s="27"/>
      <c r="G17" s="56">
        <v>6</v>
      </c>
      <c r="H17" s="51"/>
      <c r="I17" s="51"/>
      <c r="J17" s="51"/>
      <c r="K17" s="33"/>
    </row>
    <row r="18" spans="1:28" ht="30" customHeight="1" x14ac:dyDescent="0.25">
      <c r="A18" s="33"/>
      <c r="B18" s="33"/>
      <c r="C18" s="16" t="s">
        <v>14</v>
      </c>
      <c r="D18" s="17">
        <v>2000</v>
      </c>
      <c r="E18" s="17">
        <v>2000</v>
      </c>
      <c r="F18" s="18"/>
      <c r="G18" s="19">
        <v>2000</v>
      </c>
      <c r="H18" s="51"/>
      <c r="I18" s="51"/>
      <c r="J18" s="51"/>
      <c r="K18" s="33"/>
    </row>
    <row r="19" spans="1:28" ht="21" customHeight="1" thickBot="1" x14ac:dyDescent="0.3">
      <c r="A19" s="33"/>
      <c r="B19" s="33"/>
      <c r="C19" s="59" t="s">
        <v>12</v>
      </c>
      <c r="D19" s="20">
        <v>7</v>
      </c>
      <c r="E19" s="20">
        <v>12</v>
      </c>
      <c r="F19" s="21"/>
      <c r="G19" s="57">
        <v>23</v>
      </c>
      <c r="H19" s="51"/>
      <c r="I19" s="51"/>
      <c r="J19" s="51"/>
      <c r="K19" s="33"/>
    </row>
    <row r="20" spans="1:28" ht="19.5" customHeight="1" thickBot="1" x14ac:dyDescent="0.3">
      <c r="A20" s="33"/>
      <c r="B20" s="33"/>
      <c r="C20" s="9" t="s">
        <v>15</v>
      </c>
      <c r="D20" s="10">
        <v>50000</v>
      </c>
      <c r="E20" s="10">
        <v>100000</v>
      </c>
      <c r="F20" s="11"/>
      <c r="G20" s="12" t="s">
        <v>16</v>
      </c>
      <c r="H20" s="51"/>
      <c r="I20" s="51"/>
      <c r="J20" s="51"/>
      <c r="K20" s="33"/>
    </row>
    <row r="21" spans="1:28" ht="22.5" customHeight="1" thickBot="1" x14ac:dyDescent="0.3">
      <c r="A21" s="33"/>
      <c r="B21" s="33"/>
      <c r="C21" s="58" t="s">
        <v>18</v>
      </c>
      <c r="D21" s="13">
        <f>D17+D19</f>
        <v>13</v>
      </c>
      <c r="E21" s="13">
        <f>E17+E19</f>
        <v>18</v>
      </c>
      <c r="F21" s="14"/>
      <c r="G21" s="15">
        <f>G17+G19</f>
        <v>29</v>
      </c>
      <c r="H21" s="33"/>
      <c r="I21" s="33"/>
      <c r="J21" s="33"/>
      <c r="K21" s="33"/>
    </row>
    <row r="22" spans="1:28" s="28" customFormat="1" ht="244.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6"/>
      <c r="M22" s="33"/>
      <c r="N22" s="33"/>
      <c r="O22" s="33"/>
      <c r="P22" s="33"/>
      <c r="Q22" s="33"/>
      <c r="R22" s="33"/>
      <c r="S22" s="33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s="28" customFormat="1" ht="30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6"/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s="28" customFormat="1" ht="30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6"/>
      <c r="M24" s="33"/>
      <c r="N24" s="33"/>
      <c r="O24" s="33"/>
      <c r="P24" s="33"/>
      <c r="Q24" s="33"/>
      <c r="R24" s="33"/>
      <c r="S24" s="33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s="28" customFormat="1" ht="21" customHeight="1" thickBot="1" x14ac:dyDescent="0.3">
      <c r="A25" s="33"/>
      <c r="B25" s="33"/>
      <c r="C25" s="33"/>
      <c r="D25" s="80"/>
      <c r="E25" s="80"/>
      <c r="F25" s="80"/>
      <c r="G25" s="110" t="s">
        <v>28</v>
      </c>
      <c r="H25" s="111"/>
      <c r="I25" s="112"/>
      <c r="J25" s="112"/>
      <c r="K25" s="113"/>
      <c r="L25" s="36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s="34" customFormat="1" ht="39.75" customHeight="1" thickBot="1" x14ac:dyDescent="0.3">
      <c r="A26" s="33"/>
      <c r="B26" s="33"/>
      <c r="C26" s="82"/>
      <c r="D26" s="80"/>
      <c r="E26" s="80"/>
      <c r="F26" s="80"/>
      <c r="G26" s="90" t="s">
        <v>11</v>
      </c>
      <c r="H26" s="91">
        <v>200000</v>
      </c>
      <c r="I26" s="87" t="s">
        <v>37</v>
      </c>
      <c r="J26" s="81" t="s">
        <v>38</v>
      </c>
      <c r="K26" s="93" t="s">
        <v>31</v>
      </c>
      <c r="L26" s="36"/>
      <c r="M26" s="33"/>
      <c r="N26" s="33"/>
      <c r="O26" s="33"/>
      <c r="P26" s="33"/>
      <c r="Q26" s="33"/>
      <c r="R26" s="33"/>
      <c r="S26" s="33"/>
    </row>
    <row r="27" spans="1:28" s="34" customFormat="1" ht="18.75" x14ac:dyDescent="0.25">
      <c r="A27" s="33"/>
      <c r="B27" s="122" t="s">
        <v>39</v>
      </c>
      <c r="C27" s="123" t="s">
        <v>32</v>
      </c>
      <c r="D27" s="80"/>
      <c r="E27" s="80"/>
      <c r="F27" s="80"/>
      <c r="G27" s="88" t="s">
        <v>17</v>
      </c>
      <c r="H27" s="89">
        <v>2</v>
      </c>
      <c r="I27" s="130">
        <v>15</v>
      </c>
      <c r="J27" s="76">
        <f>I27*12</f>
        <v>180</v>
      </c>
      <c r="K27" s="76">
        <f>J27*H27</f>
        <v>360</v>
      </c>
      <c r="L27" s="36"/>
      <c r="M27" s="33"/>
      <c r="N27" s="33"/>
      <c r="O27" s="33"/>
      <c r="P27" s="33"/>
      <c r="Q27" s="33"/>
      <c r="R27" s="33"/>
      <c r="S27" s="33"/>
    </row>
    <row r="28" spans="1:28" s="34" customFormat="1" ht="19.5" thickBot="1" x14ac:dyDescent="0.3">
      <c r="A28" s="33"/>
      <c r="B28" s="124" t="s">
        <v>39</v>
      </c>
      <c r="C28" s="125" t="s">
        <v>33</v>
      </c>
      <c r="D28" s="80"/>
      <c r="E28" s="80"/>
      <c r="F28" s="80"/>
      <c r="G28" s="77" t="s">
        <v>29</v>
      </c>
      <c r="H28" s="78">
        <f>H5-H27</f>
        <v>57</v>
      </c>
      <c r="I28" s="129">
        <v>6</v>
      </c>
      <c r="J28" s="79">
        <f>I28*12</f>
        <v>72</v>
      </c>
      <c r="K28" s="79">
        <f>J28*H28</f>
        <v>4104</v>
      </c>
      <c r="L28" s="36"/>
      <c r="M28" s="33"/>
      <c r="N28" s="33"/>
      <c r="O28" s="33"/>
      <c r="P28" s="33"/>
      <c r="Q28" s="33"/>
      <c r="R28" s="33"/>
      <c r="S28" s="33"/>
    </row>
    <row r="29" spans="1:28" s="34" customFormat="1" ht="24" customHeight="1" thickBot="1" x14ac:dyDescent="0.3">
      <c r="A29" s="33"/>
      <c r="B29" s="126" t="s">
        <v>39</v>
      </c>
      <c r="C29" s="127" t="s">
        <v>34</v>
      </c>
      <c r="D29" s="80"/>
      <c r="E29" s="80"/>
      <c r="F29" s="80"/>
      <c r="G29" s="131" t="s">
        <v>30</v>
      </c>
      <c r="H29" s="128">
        <f>H5</f>
        <v>59</v>
      </c>
      <c r="I29" s="132"/>
      <c r="J29" s="132"/>
      <c r="K29" s="92">
        <f>SUM(K27:K28)</f>
        <v>4464</v>
      </c>
      <c r="L29" s="36"/>
      <c r="M29" s="33"/>
      <c r="N29" s="33"/>
      <c r="O29" s="33"/>
      <c r="P29" s="33"/>
      <c r="Q29" s="33"/>
      <c r="R29" s="33"/>
      <c r="S29" s="33"/>
    </row>
    <row r="30" spans="1:28" s="33" customFormat="1" x14ac:dyDescent="0.25">
      <c r="L30" s="36"/>
    </row>
    <row r="31" spans="1:28" s="33" customFormat="1" x14ac:dyDescent="0.25">
      <c r="L31" s="36"/>
    </row>
    <row r="32" spans="1:28" s="33" customFormat="1" x14ac:dyDescent="0.25">
      <c r="L32" s="36"/>
    </row>
    <row r="33" spans="1:12" s="33" customFormat="1" x14ac:dyDescent="0.25">
      <c r="L33" s="36"/>
    </row>
    <row r="34" spans="1:12" s="33" customFormat="1" x14ac:dyDescent="0.25">
      <c r="L34" s="36"/>
    </row>
    <row r="35" spans="1:12" s="33" customFormat="1" x14ac:dyDescent="0.25">
      <c r="L35" s="36"/>
    </row>
    <row r="36" spans="1:12" s="33" customFormat="1" x14ac:dyDescent="0.25">
      <c r="L36" s="36"/>
    </row>
    <row r="37" spans="1:12" s="33" customFormat="1" x14ac:dyDescent="0.25">
      <c r="L37" s="36"/>
    </row>
    <row r="38" spans="1:12" s="33" customFormat="1" x14ac:dyDescent="0.25">
      <c r="L38" s="36"/>
    </row>
    <row r="39" spans="1:12" s="33" customFormat="1" x14ac:dyDescent="0.25">
      <c r="L39" s="36"/>
    </row>
    <row r="40" spans="1:12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2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2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2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2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2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2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2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2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2:12" s="33" customFormat="1" x14ac:dyDescent="0.25">
      <c r="L49" s="36"/>
    </row>
    <row r="50" spans="12:12" s="33" customFormat="1" x14ac:dyDescent="0.25">
      <c r="L50" s="36"/>
    </row>
    <row r="51" spans="12:12" s="33" customFormat="1" x14ac:dyDescent="0.25">
      <c r="L51" s="36"/>
    </row>
    <row r="52" spans="12:12" s="33" customFormat="1" x14ac:dyDescent="0.25">
      <c r="L52" s="36"/>
    </row>
    <row r="53" spans="12:12" s="33" customFormat="1" x14ac:dyDescent="0.25">
      <c r="L53" s="36"/>
    </row>
    <row r="54" spans="12:12" s="33" customFormat="1" x14ac:dyDescent="0.25">
      <c r="L54" s="36"/>
    </row>
    <row r="55" spans="12:12" s="33" customFormat="1" x14ac:dyDescent="0.25">
      <c r="L55" s="36"/>
    </row>
    <row r="56" spans="12:12" s="33" customFormat="1" x14ac:dyDescent="0.25">
      <c r="L56" s="36"/>
    </row>
    <row r="57" spans="12:12" s="33" customFormat="1" x14ac:dyDescent="0.25">
      <c r="L57" s="36"/>
    </row>
    <row r="58" spans="12:12" s="33" customFormat="1" x14ac:dyDescent="0.25">
      <c r="L58" s="36"/>
    </row>
    <row r="59" spans="12:12" s="33" customFormat="1" x14ac:dyDescent="0.25">
      <c r="L59" s="36"/>
    </row>
    <row r="60" spans="12:12" s="33" customFormat="1" x14ac:dyDescent="0.25">
      <c r="L60" s="36"/>
    </row>
    <row r="61" spans="12:12" s="33" customFormat="1" x14ac:dyDescent="0.25">
      <c r="L61" s="36"/>
    </row>
    <row r="62" spans="12:12" s="33" customFormat="1" x14ac:dyDescent="0.25">
      <c r="L62" s="36"/>
    </row>
    <row r="63" spans="12:12" s="33" customFormat="1" x14ac:dyDescent="0.25">
      <c r="L63" s="36"/>
    </row>
    <row r="64" spans="12:12" s="33" customFormat="1" x14ac:dyDescent="0.25">
      <c r="L64" s="36"/>
    </row>
    <row r="65" spans="12:12" s="33" customFormat="1" x14ac:dyDescent="0.25">
      <c r="L65" s="36"/>
    </row>
    <row r="66" spans="12:12" s="33" customFormat="1" x14ac:dyDescent="0.25">
      <c r="L66" s="36"/>
    </row>
    <row r="67" spans="12:12" s="33" customFormat="1" x14ac:dyDescent="0.25">
      <c r="L67" s="36"/>
    </row>
    <row r="68" spans="12:12" s="33" customFormat="1" x14ac:dyDescent="0.25">
      <c r="L68" s="36"/>
    </row>
    <row r="69" spans="12:12" s="33" customFormat="1" x14ac:dyDescent="0.25">
      <c r="L69" s="36"/>
    </row>
    <row r="70" spans="12:12" s="33" customFormat="1" x14ac:dyDescent="0.25">
      <c r="L70" s="36"/>
    </row>
    <row r="71" spans="12:12" s="33" customFormat="1" x14ac:dyDescent="0.25">
      <c r="L71" s="36"/>
    </row>
    <row r="72" spans="12:12" s="33" customFormat="1" x14ac:dyDescent="0.25">
      <c r="L72" s="36"/>
    </row>
    <row r="73" spans="12:12" s="33" customFormat="1" x14ac:dyDescent="0.25">
      <c r="L73" s="36"/>
    </row>
    <row r="74" spans="12:12" s="33" customFormat="1" x14ac:dyDescent="0.25">
      <c r="L74" s="36"/>
    </row>
    <row r="75" spans="12:12" s="33" customFormat="1" x14ac:dyDescent="0.25">
      <c r="L75" s="36"/>
    </row>
    <row r="76" spans="12:12" s="33" customFormat="1" x14ac:dyDescent="0.25">
      <c r="L76" s="36"/>
    </row>
    <row r="77" spans="12:12" s="33" customFormat="1" x14ac:dyDescent="0.25">
      <c r="L77" s="36"/>
    </row>
    <row r="78" spans="12:12" s="33" customFormat="1" x14ac:dyDescent="0.25">
      <c r="L78" s="36"/>
    </row>
    <row r="79" spans="12:12" s="33" customFormat="1" x14ac:dyDescent="0.25">
      <c r="L79" s="36"/>
    </row>
    <row r="80" spans="12:12" s="33" customFormat="1" x14ac:dyDescent="0.25">
      <c r="L80" s="36"/>
    </row>
    <row r="81" spans="12:12" s="33" customFormat="1" x14ac:dyDescent="0.25">
      <c r="L81" s="36"/>
    </row>
    <row r="82" spans="12:12" s="33" customFormat="1" x14ac:dyDescent="0.25">
      <c r="L82" s="36"/>
    </row>
    <row r="83" spans="12:12" s="33" customFormat="1" x14ac:dyDescent="0.25">
      <c r="L83" s="36"/>
    </row>
    <row r="84" spans="12:12" s="33" customFormat="1" x14ac:dyDescent="0.25">
      <c r="L84" s="36"/>
    </row>
    <row r="85" spans="12:12" s="33" customFormat="1" x14ac:dyDescent="0.25">
      <c r="L85" s="36"/>
    </row>
    <row r="86" spans="12:12" s="33" customFormat="1" x14ac:dyDescent="0.25">
      <c r="L86" s="36"/>
    </row>
    <row r="87" spans="12:12" s="33" customFormat="1" x14ac:dyDescent="0.25">
      <c r="L87" s="36"/>
    </row>
    <row r="88" spans="12:12" s="33" customFormat="1" x14ac:dyDescent="0.25">
      <c r="L88" s="36"/>
    </row>
    <row r="89" spans="12:12" s="33" customFormat="1" x14ac:dyDescent="0.25">
      <c r="L89" s="36"/>
    </row>
    <row r="90" spans="12:12" s="33" customFormat="1" x14ac:dyDescent="0.25">
      <c r="L90" s="36"/>
    </row>
    <row r="91" spans="12:12" s="33" customFormat="1" x14ac:dyDescent="0.25">
      <c r="L91" s="36"/>
    </row>
    <row r="92" spans="12:12" s="33" customFormat="1" x14ac:dyDescent="0.25">
      <c r="L92" s="36"/>
    </row>
    <row r="93" spans="12:12" s="33" customFormat="1" x14ac:dyDescent="0.25">
      <c r="L93" s="36"/>
    </row>
    <row r="94" spans="12:12" s="33" customFormat="1" x14ac:dyDescent="0.25">
      <c r="L94" s="36"/>
    </row>
    <row r="95" spans="12:12" s="33" customFormat="1" x14ac:dyDescent="0.25">
      <c r="L95" s="36"/>
    </row>
    <row r="96" spans="12:12" s="33" customFormat="1" x14ac:dyDescent="0.25">
      <c r="L96" s="36"/>
    </row>
    <row r="97" spans="12:12" s="33" customFormat="1" x14ac:dyDescent="0.25">
      <c r="L97" s="36"/>
    </row>
    <row r="98" spans="12:12" s="33" customFormat="1" x14ac:dyDescent="0.25">
      <c r="L98" s="36"/>
    </row>
    <row r="99" spans="12:12" s="33" customFormat="1" x14ac:dyDescent="0.25">
      <c r="L99" s="36"/>
    </row>
    <row r="100" spans="12:12" s="33" customFormat="1" x14ac:dyDescent="0.25">
      <c r="L100" s="36"/>
    </row>
    <row r="101" spans="12:12" s="33" customFormat="1" x14ac:dyDescent="0.25">
      <c r="L101" s="36"/>
    </row>
    <row r="102" spans="12:12" s="33" customFormat="1" x14ac:dyDescent="0.25">
      <c r="L102" s="36"/>
    </row>
    <row r="103" spans="12:12" s="33" customFormat="1" x14ac:dyDescent="0.25">
      <c r="L103" s="36"/>
    </row>
    <row r="104" spans="12:12" s="33" customFormat="1" x14ac:dyDescent="0.25">
      <c r="L104" s="36"/>
    </row>
    <row r="105" spans="12:12" s="33" customFormat="1" x14ac:dyDescent="0.25">
      <c r="L105" s="36"/>
    </row>
    <row r="106" spans="12:12" s="33" customFormat="1" x14ac:dyDescent="0.25">
      <c r="L106" s="36"/>
    </row>
    <row r="107" spans="12:12" s="33" customFormat="1" x14ac:dyDescent="0.25">
      <c r="L107" s="36"/>
    </row>
    <row r="108" spans="12:12" s="33" customFormat="1" x14ac:dyDescent="0.25">
      <c r="L108" s="36"/>
    </row>
    <row r="109" spans="12:12" s="33" customFormat="1" x14ac:dyDescent="0.25">
      <c r="L109" s="36"/>
    </row>
    <row r="110" spans="12:12" s="33" customFormat="1" x14ac:dyDescent="0.25">
      <c r="L110" s="36"/>
    </row>
    <row r="111" spans="12:12" s="33" customFormat="1" x14ac:dyDescent="0.25">
      <c r="L111" s="36"/>
    </row>
    <row r="112" spans="12:12" s="33" customFormat="1" x14ac:dyDescent="0.25">
      <c r="L112" s="36"/>
    </row>
    <row r="113" spans="12:12" s="33" customFormat="1" x14ac:dyDescent="0.25">
      <c r="L113" s="36"/>
    </row>
    <row r="114" spans="12:12" s="33" customFormat="1" x14ac:dyDescent="0.25">
      <c r="L114" s="36"/>
    </row>
    <row r="115" spans="12:12" s="33" customFormat="1" x14ac:dyDescent="0.25">
      <c r="L115" s="36"/>
    </row>
    <row r="116" spans="12:12" s="33" customFormat="1" x14ac:dyDescent="0.25">
      <c r="L116" s="36"/>
    </row>
    <row r="117" spans="12:12" s="33" customFormat="1" x14ac:dyDescent="0.25">
      <c r="L117" s="36"/>
    </row>
    <row r="118" spans="12:12" s="33" customFormat="1" x14ac:dyDescent="0.25">
      <c r="L118" s="36"/>
    </row>
    <row r="119" spans="12:12" s="33" customFormat="1" x14ac:dyDescent="0.25">
      <c r="L119" s="36"/>
    </row>
    <row r="120" spans="12:12" s="33" customFormat="1" x14ac:dyDescent="0.25">
      <c r="L120" s="36"/>
    </row>
    <row r="121" spans="12:12" s="33" customFormat="1" x14ac:dyDescent="0.25">
      <c r="L121" s="36"/>
    </row>
    <row r="122" spans="12:12" s="33" customFormat="1" x14ac:dyDescent="0.25">
      <c r="L122" s="36"/>
    </row>
    <row r="123" spans="12:12" s="33" customFormat="1" x14ac:dyDescent="0.25">
      <c r="L123" s="36"/>
    </row>
    <row r="124" spans="12:12" s="33" customFormat="1" x14ac:dyDescent="0.25">
      <c r="L124" s="36"/>
    </row>
    <row r="125" spans="12:12" s="33" customFormat="1" x14ac:dyDescent="0.25">
      <c r="L125" s="36"/>
    </row>
    <row r="126" spans="12:12" s="33" customFormat="1" x14ac:dyDescent="0.25">
      <c r="L126" s="36"/>
    </row>
    <row r="127" spans="12:12" s="33" customFormat="1" x14ac:dyDescent="0.25">
      <c r="L127" s="36"/>
    </row>
    <row r="128" spans="12:12" s="33" customFormat="1" x14ac:dyDescent="0.25">
      <c r="L128" s="36"/>
    </row>
    <row r="129" spans="12:12" s="33" customFormat="1" x14ac:dyDescent="0.25">
      <c r="L129" s="36"/>
    </row>
    <row r="130" spans="12:12" s="33" customFormat="1" x14ac:dyDescent="0.25">
      <c r="L130" s="36"/>
    </row>
    <row r="131" spans="12:12" s="33" customFormat="1" x14ac:dyDescent="0.25">
      <c r="L131" s="36"/>
    </row>
    <row r="132" spans="12:12" s="33" customFormat="1" x14ac:dyDescent="0.25">
      <c r="L132" s="36"/>
    </row>
    <row r="133" spans="12:12" s="33" customFormat="1" x14ac:dyDescent="0.25">
      <c r="L133" s="36"/>
    </row>
    <row r="134" spans="12:12" s="33" customFormat="1" x14ac:dyDescent="0.25">
      <c r="L134" s="36"/>
    </row>
    <row r="135" spans="12:12" s="33" customFormat="1" x14ac:dyDescent="0.25">
      <c r="L135" s="36"/>
    </row>
    <row r="136" spans="12:12" s="33" customFormat="1" x14ac:dyDescent="0.25">
      <c r="L136" s="36"/>
    </row>
    <row r="137" spans="12:12" s="33" customFormat="1" x14ac:dyDescent="0.25">
      <c r="L137" s="36"/>
    </row>
    <row r="138" spans="12:12" s="33" customFormat="1" x14ac:dyDescent="0.25">
      <c r="L138" s="36"/>
    </row>
    <row r="139" spans="12:12" s="33" customFormat="1" x14ac:dyDescent="0.25">
      <c r="L139" s="36"/>
    </row>
    <row r="140" spans="12:12" s="33" customFormat="1" x14ac:dyDescent="0.25">
      <c r="L140" s="36"/>
    </row>
    <row r="141" spans="12:12" s="33" customFormat="1" x14ac:dyDescent="0.25">
      <c r="L141" s="36"/>
    </row>
    <row r="142" spans="12:12" s="33" customFormat="1" x14ac:dyDescent="0.25">
      <c r="L142" s="36"/>
    </row>
    <row r="143" spans="12:12" s="33" customFormat="1" x14ac:dyDescent="0.25">
      <c r="L143" s="36"/>
    </row>
    <row r="144" spans="12:12" s="33" customFormat="1" x14ac:dyDescent="0.25">
      <c r="L144" s="36"/>
    </row>
    <row r="145" spans="12:12" s="33" customFormat="1" x14ac:dyDescent="0.25">
      <c r="L145" s="36"/>
    </row>
    <row r="146" spans="12:12" s="33" customFormat="1" x14ac:dyDescent="0.25">
      <c r="L146" s="36"/>
    </row>
    <row r="147" spans="12:12" s="33" customFormat="1" x14ac:dyDescent="0.25">
      <c r="L147" s="36"/>
    </row>
    <row r="148" spans="12:12" s="33" customFormat="1" x14ac:dyDescent="0.25">
      <c r="L148" s="36"/>
    </row>
    <row r="149" spans="12:12" s="33" customFormat="1" x14ac:dyDescent="0.25">
      <c r="L149" s="36"/>
    </row>
    <row r="150" spans="12:12" s="33" customFormat="1" x14ac:dyDescent="0.25">
      <c r="L150" s="36"/>
    </row>
    <row r="151" spans="12:12" s="33" customFormat="1" x14ac:dyDescent="0.25">
      <c r="L151" s="36"/>
    </row>
    <row r="152" spans="12:12" s="33" customFormat="1" x14ac:dyDescent="0.25">
      <c r="L152" s="36"/>
    </row>
    <row r="153" spans="12:12" s="33" customFormat="1" x14ac:dyDescent="0.25">
      <c r="L153" s="36"/>
    </row>
    <row r="154" spans="12:12" s="33" customFormat="1" x14ac:dyDescent="0.25">
      <c r="L154" s="36"/>
    </row>
    <row r="155" spans="12:12" s="33" customFormat="1" x14ac:dyDescent="0.25">
      <c r="L155" s="36"/>
    </row>
    <row r="156" spans="12:12" s="33" customFormat="1" x14ac:dyDescent="0.25">
      <c r="L156" s="36"/>
    </row>
    <row r="157" spans="12:12" s="33" customFormat="1" x14ac:dyDescent="0.25">
      <c r="L157" s="36"/>
    </row>
    <row r="158" spans="12:12" s="33" customFormat="1" x14ac:dyDescent="0.25">
      <c r="L158" s="36"/>
    </row>
    <row r="159" spans="12:12" s="33" customFormat="1" x14ac:dyDescent="0.25">
      <c r="L159" s="36"/>
    </row>
    <row r="160" spans="12:12" s="33" customFormat="1" x14ac:dyDescent="0.25">
      <c r="L160" s="36"/>
    </row>
    <row r="161" spans="12:12" s="33" customFormat="1" x14ac:dyDescent="0.25">
      <c r="L161" s="36"/>
    </row>
    <row r="162" spans="12:12" s="33" customFormat="1" x14ac:dyDescent="0.25">
      <c r="L162" s="36"/>
    </row>
    <row r="163" spans="12:12" s="33" customFormat="1" x14ac:dyDescent="0.25">
      <c r="L163" s="36"/>
    </row>
    <row r="164" spans="12:12" s="33" customFormat="1" x14ac:dyDescent="0.25">
      <c r="L164" s="36"/>
    </row>
    <row r="165" spans="12:12" s="33" customFormat="1" x14ac:dyDescent="0.25">
      <c r="L165" s="36"/>
    </row>
    <row r="166" spans="12:12" s="33" customFormat="1" x14ac:dyDescent="0.25">
      <c r="L166" s="36"/>
    </row>
    <row r="167" spans="12:12" s="33" customFormat="1" x14ac:dyDescent="0.25">
      <c r="L167" s="36"/>
    </row>
    <row r="168" spans="12:12" s="33" customFormat="1" x14ac:dyDescent="0.25">
      <c r="L168" s="36"/>
    </row>
    <row r="169" spans="12:12" s="33" customFormat="1" x14ac:dyDescent="0.25">
      <c r="L169" s="36"/>
    </row>
    <row r="170" spans="12:12" s="33" customFormat="1" x14ac:dyDescent="0.25">
      <c r="L170" s="36"/>
    </row>
    <row r="171" spans="12:12" s="33" customFormat="1" x14ac:dyDescent="0.25">
      <c r="L171" s="36"/>
    </row>
    <row r="172" spans="12:12" s="33" customFormat="1" x14ac:dyDescent="0.25">
      <c r="L172" s="36"/>
    </row>
    <row r="173" spans="12:12" s="33" customFormat="1" x14ac:dyDescent="0.25">
      <c r="L173" s="36"/>
    </row>
    <row r="174" spans="12:12" s="33" customFormat="1" x14ac:dyDescent="0.25">
      <c r="L174" s="36"/>
    </row>
    <row r="175" spans="12:12" s="33" customFormat="1" x14ac:dyDescent="0.25">
      <c r="L175" s="36"/>
    </row>
    <row r="176" spans="12:12" s="33" customFormat="1" x14ac:dyDescent="0.25">
      <c r="L176" s="36"/>
    </row>
    <row r="177" spans="12:12" s="33" customFormat="1" x14ac:dyDescent="0.25">
      <c r="L177" s="36"/>
    </row>
    <row r="178" spans="12:12" s="33" customFormat="1" x14ac:dyDescent="0.25">
      <c r="L178" s="36"/>
    </row>
    <row r="179" spans="12:12" s="33" customFormat="1" x14ac:dyDescent="0.25">
      <c r="L179" s="36"/>
    </row>
    <row r="180" spans="12:12" s="33" customFormat="1" x14ac:dyDescent="0.25">
      <c r="L180" s="36"/>
    </row>
    <row r="181" spans="12:12" s="33" customFormat="1" x14ac:dyDescent="0.25">
      <c r="L181" s="36"/>
    </row>
    <row r="182" spans="12:12" s="33" customFormat="1" x14ac:dyDescent="0.25">
      <c r="L182" s="36"/>
    </row>
    <row r="183" spans="12:12" s="33" customFormat="1" x14ac:dyDescent="0.25">
      <c r="L183" s="36"/>
    </row>
    <row r="184" spans="12:12" s="33" customFormat="1" x14ac:dyDescent="0.25">
      <c r="L184" s="36"/>
    </row>
    <row r="185" spans="12:12" s="33" customFormat="1" x14ac:dyDescent="0.25">
      <c r="L185" s="36"/>
    </row>
    <row r="186" spans="12:12" s="33" customFormat="1" x14ac:dyDescent="0.25">
      <c r="L186" s="36"/>
    </row>
    <row r="187" spans="12:12" s="33" customFormat="1" x14ac:dyDescent="0.25">
      <c r="L187" s="36"/>
    </row>
    <row r="188" spans="12:12" s="33" customFormat="1" x14ac:dyDescent="0.25">
      <c r="L188" s="36"/>
    </row>
    <row r="189" spans="12:12" s="33" customFormat="1" x14ac:dyDescent="0.25">
      <c r="L189" s="36"/>
    </row>
    <row r="190" spans="12:12" s="33" customFormat="1" x14ac:dyDescent="0.25">
      <c r="L190" s="36"/>
    </row>
    <row r="191" spans="12:12" s="33" customFormat="1" x14ac:dyDescent="0.25">
      <c r="L191" s="36"/>
    </row>
    <row r="192" spans="12:12" s="33" customFormat="1" x14ac:dyDescent="0.25">
      <c r="L192" s="36"/>
    </row>
    <row r="193" spans="12:12" s="33" customFormat="1" x14ac:dyDescent="0.25">
      <c r="L193" s="36"/>
    </row>
    <row r="194" spans="12:12" s="33" customFormat="1" x14ac:dyDescent="0.25">
      <c r="L194" s="36"/>
    </row>
    <row r="195" spans="12:12" s="33" customFormat="1" x14ac:dyDescent="0.25">
      <c r="L195" s="36"/>
    </row>
    <row r="196" spans="12:12" s="33" customFormat="1" x14ac:dyDescent="0.25">
      <c r="L196" s="36"/>
    </row>
    <row r="197" spans="12:12" s="33" customFormat="1" x14ac:dyDescent="0.25">
      <c r="L197" s="36"/>
    </row>
    <row r="198" spans="12:12" s="33" customFormat="1" x14ac:dyDescent="0.25">
      <c r="L198" s="36"/>
    </row>
    <row r="199" spans="12:12" s="33" customFormat="1" x14ac:dyDescent="0.25">
      <c r="L199" s="36"/>
    </row>
    <row r="200" spans="12:12" s="33" customFormat="1" x14ac:dyDescent="0.25">
      <c r="L200" s="36"/>
    </row>
    <row r="201" spans="12:12" s="33" customFormat="1" x14ac:dyDescent="0.25">
      <c r="L201" s="36"/>
    </row>
    <row r="202" spans="12:12" s="33" customFormat="1" x14ac:dyDescent="0.25">
      <c r="L202" s="36"/>
    </row>
    <row r="203" spans="12:12" s="33" customFormat="1" x14ac:dyDescent="0.25">
      <c r="L203" s="36"/>
    </row>
    <row r="204" spans="12:12" s="33" customFormat="1" x14ac:dyDescent="0.25">
      <c r="L204" s="36"/>
    </row>
    <row r="205" spans="12:12" s="33" customFormat="1" x14ac:dyDescent="0.25">
      <c r="L205" s="36"/>
    </row>
    <row r="206" spans="12:12" s="33" customFormat="1" x14ac:dyDescent="0.25">
      <c r="L206" s="36"/>
    </row>
    <row r="207" spans="12:12" s="33" customFormat="1" x14ac:dyDescent="0.25">
      <c r="L207" s="36"/>
    </row>
    <row r="208" spans="12:12" s="33" customFormat="1" x14ac:dyDescent="0.25">
      <c r="L208" s="36"/>
    </row>
    <row r="209" spans="12:12" s="33" customFormat="1" x14ac:dyDescent="0.25">
      <c r="L209" s="36"/>
    </row>
    <row r="210" spans="12:12" s="33" customFormat="1" x14ac:dyDescent="0.25">
      <c r="L210" s="36"/>
    </row>
    <row r="211" spans="12:12" s="33" customFormat="1" x14ac:dyDescent="0.25">
      <c r="L211" s="36"/>
    </row>
    <row r="212" spans="12:12" s="33" customFormat="1" x14ac:dyDescent="0.25">
      <c r="L212" s="36"/>
    </row>
    <row r="213" spans="12:12" s="33" customFormat="1" x14ac:dyDescent="0.25">
      <c r="L213" s="36"/>
    </row>
    <row r="214" spans="12:12" s="33" customFormat="1" x14ac:dyDescent="0.25">
      <c r="L214" s="36"/>
    </row>
    <row r="215" spans="12:12" s="33" customFormat="1" x14ac:dyDescent="0.25">
      <c r="L215" s="36"/>
    </row>
    <row r="216" spans="12:12" s="33" customFormat="1" x14ac:dyDescent="0.25">
      <c r="L216" s="36"/>
    </row>
    <row r="217" spans="12:12" s="33" customFormat="1" x14ac:dyDescent="0.25">
      <c r="L217" s="36"/>
    </row>
    <row r="218" spans="12:12" s="33" customFormat="1" x14ac:dyDescent="0.25">
      <c r="L218" s="36"/>
    </row>
    <row r="219" spans="12:12" s="33" customFormat="1" x14ac:dyDescent="0.25">
      <c r="L219" s="36"/>
    </row>
    <row r="220" spans="12:12" s="33" customFormat="1" x14ac:dyDescent="0.25">
      <c r="L220" s="36"/>
    </row>
    <row r="221" spans="12:12" s="33" customFormat="1" x14ac:dyDescent="0.25">
      <c r="L221" s="36"/>
    </row>
    <row r="222" spans="12:12" s="33" customFormat="1" x14ac:dyDescent="0.25">
      <c r="L222" s="36"/>
    </row>
    <row r="223" spans="12:12" s="33" customFormat="1" x14ac:dyDescent="0.25">
      <c r="L223" s="36"/>
    </row>
    <row r="224" spans="12:12" s="33" customFormat="1" x14ac:dyDescent="0.25">
      <c r="L224" s="36"/>
    </row>
    <row r="225" spans="12:12" s="33" customFormat="1" x14ac:dyDescent="0.25">
      <c r="L225" s="36"/>
    </row>
    <row r="226" spans="12:12" s="33" customFormat="1" x14ac:dyDescent="0.25">
      <c r="L226" s="36"/>
    </row>
    <row r="227" spans="12:12" s="33" customFormat="1" x14ac:dyDescent="0.25">
      <c r="L227" s="36"/>
    </row>
    <row r="228" spans="12:12" s="33" customFormat="1" x14ac:dyDescent="0.25">
      <c r="L228" s="36"/>
    </row>
    <row r="229" spans="12:12" s="33" customFormat="1" x14ac:dyDescent="0.25">
      <c r="L229" s="36"/>
    </row>
    <row r="230" spans="12:12" s="33" customFormat="1" x14ac:dyDescent="0.25">
      <c r="L230" s="36"/>
    </row>
    <row r="231" spans="12:12" s="33" customFormat="1" x14ac:dyDescent="0.25">
      <c r="L231" s="36"/>
    </row>
    <row r="232" spans="12:12" s="33" customFormat="1" x14ac:dyDescent="0.25">
      <c r="L232" s="36"/>
    </row>
    <row r="233" spans="12:12" s="33" customFormat="1" x14ac:dyDescent="0.25">
      <c r="L233" s="36"/>
    </row>
    <row r="234" spans="12:12" s="33" customFormat="1" x14ac:dyDescent="0.25">
      <c r="L234" s="36"/>
    </row>
    <row r="235" spans="12:12" s="33" customFormat="1" x14ac:dyDescent="0.25">
      <c r="L235" s="36"/>
    </row>
    <row r="236" spans="12:12" s="33" customFormat="1" x14ac:dyDescent="0.25">
      <c r="L236" s="36"/>
    </row>
    <row r="237" spans="12:12" s="33" customFormat="1" x14ac:dyDescent="0.25">
      <c r="L237" s="36"/>
    </row>
    <row r="238" spans="12:12" s="33" customFormat="1" x14ac:dyDescent="0.25">
      <c r="L238" s="36"/>
    </row>
    <row r="239" spans="12:12" s="33" customFormat="1" x14ac:dyDescent="0.25">
      <c r="L239" s="36"/>
    </row>
    <row r="240" spans="12:12" s="33" customFormat="1" x14ac:dyDescent="0.25">
      <c r="L240" s="36"/>
    </row>
    <row r="241" spans="12:12" s="33" customFormat="1" x14ac:dyDescent="0.25">
      <c r="L241" s="36"/>
    </row>
    <row r="242" spans="12:12" s="33" customFormat="1" x14ac:dyDescent="0.25">
      <c r="L242" s="36"/>
    </row>
    <row r="243" spans="12:12" s="33" customFormat="1" x14ac:dyDescent="0.25">
      <c r="L243" s="36"/>
    </row>
    <row r="244" spans="12:12" s="33" customFormat="1" x14ac:dyDescent="0.25">
      <c r="L244" s="36"/>
    </row>
    <row r="245" spans="12:12" s="33" customFormat="1" x14ac:dyDescent="0.25">
      <c r="L245" s="36"/>
    </row>
    <row r="246" spans="12:12" s="33" customFormat="1" x14ac:dyDescent="0.25">
      <c r="L246" s="36"/>
    </row>
    <row r="247" spans="12:12" s="33" customFormat="1" x14ac:dyDescent="0.25">
      <c r="L247" s="36"/>
    </row>
    <row r="248" spans="12:12" s="33" customFormat="1" x14ac:dyDescent="0.25">
      <c r="L248" s="36"/>
    </row>
    <row r="249" spans="12:12" s="33" customFormat="1" x14ac:dyDescent="0.25">
      <c r="L249" s="36"/>
    </row>
    <row r="250" spans="12:12" s="33" customFormat="1" x14ac:dyDescent="0.25">
      <c r="L250" s="36"/>
    </row>
    <row r="251" spans="12:12" s="33" customFormat="1" x14ac:dyDescent="0.25">
      <c r="L251" s="36"/>
    </row>
    <row r="252" spans="12:12" s="33" customFormat="1" x14ac:dyDescent="0.25">
      <c r="L252" s="36"/>
    </row>
    <row r="253" spans="12:12" s="33" customFormat="1" x14ac:dyDescent="0.25">
      <c r="L253" s="36"/>
    </row>
    <row r="254" spans="12:12" s="33" customFormat="1" x14ac:dyDescent="0.25">
      <c r="L254" s="36"/>
    </row>
    <row r="255" spans="12:12" s="33" customFormat="1" x14ac:dyDescent="0.25">
      <c r="L255" s="36"/>
    </row>
    <row r="256" spans="12:12" s="33" customFormat="1" x14ac:dyDescent="0.25">
      <c r="L256" s="36"/>
    </row>
    <row r="257" spans="12:12" s="33" customFormat="1" x14ac:dyDescent="0.25">
      <c r="L257" s="36"/>
    </row>
    <row r="258" spans="12:12" s="33" customFormat="1" x14ac:dyDescent="0.25">
      <c r="L258" s="36"/>
    </row>
    <row r="259" spans="12:12" s="33" customFormat="1" x14ac:dyDescent="0.25">
      <c r="L259" s="36"/>
    </row>
    <row r="260" spans="12:12" s="33" customFormat="1" x14ac:dyDescent="0.25">
      <c r="L260" s="36"/>
    </row>
    <row r="261" spans="12:12" s="33" customFormat="1" x14ac:dyDescent="0.25">
      <c r="L261" s="36"/>
    </row>
    <row r="262" spans="12:12" s="33" customFormat="1" x14ac:dyDescent="0.25">
      <c r="L262" s="36"/>
    </row>
    <row r="263" spans="12:12" s="33" customFormat="1" x14ac:dyDescent="0.25">
      <c r="L263" s="36"/>
    </row>
    <row r="264" spans="12:12" s="33" customFormat="1" x14ac:dyDescent="0.25">
      <c r="L264" s="36"/>
    </row>
    <row r="265" spans="12:12" s="33" customFormat="1" x14ac:dyDescent="0.25">
      <c r="L265" s="36"/>
    </row>
    <row r="266" spans="12:12" s="33" customFormat="1" x14ac:dyDescent="0.25">
      <c r="L266" s="36"/>
    </row>
    <row r="267" spans="12:12" s="33" customFormat="1" x14ac:dyDescent="0.25">
      <c r="L267" s="36"/>
    </row>
    <row r="268" spans="12:12" s="33" customFormat="1" x14ac:dyDescent="0.25">
      <c r="L268" s="36"/>
    </row>
    <row r="269" spans="12:12" s="33" customFormat="1" x14ac:dyDescent="0.25">
      <c r="L269" s="36"/>
    </row>
    <row r="270" spans="12:12" s="33" customFormat="1" x14ac:dyDescent="0.25">
      <c r="L270" s="36"/>
    </row>
    <row r="271" spans="12:12" s="33" customFormat="1" x14ac:dyDescent="0.25">
      <c r="L271" s="36"/>
    </row>
    <row r="272" spans="12:12" s="33" customFormat="1" x14ac:dyDescent="0.25">
      <c r="L272" s="36"/>
    </row>
    <row r="273" spans="12:12" s="33" customFormat="1" x14ac:dyDescent="0.25">
      <c r="L273" s="36"/>
    </row>
    <row r="274" spans="12:12" s="33" customFormat="1" x14ac:dyDescent="0.25">
      <c r="L274" s="36"/>
    </row>
    <row r="275" spans="12:12" s="33" customFormat="1" x14ac:dyDescent="0.25">
      <c r="L275" s="36"/>
    </row>
    <row r="276" spans="12:12" s="33" customFormat="1" x14ac:dyDescent="0.25">
      <c r="L276" s="36"/>
    </row>
    <row r="277" spans="12:12" s="33" customFormat="1" x14ac:dyDescent="0.25">
      <c r="L277" s="36"/>
    </row>
    <row r="278" spans="12:12" s="33" customFormat="1" x14ac:dyDescent="0.25">
      <c r="L278" s="36"/>
    </row>
    <row r="279" spans="12:12" s="33" customFormat="1" x14ac:dyDescent="0.25">
      <c r="L279" s="36"/>
    </row>
    <row r="280" spans="12:12" s="33" customFormat="1" x14ac:dyDescent="0.25">
      <c r="L280" s="36"/>
    </row>
    <row r="281" spans="12:12" s="33" customFormat="1" x14ac:dyDescent="0.25">
      <c r="L281" s="36"/>
    </row>
    <row r="282" spans="12:12" s="33" customFormat="1" x14ac:dyDescent="0.25">
      <c r="L282" s="36"/>
    </row>
    <row r="283" spans="12:12" s="33" customFormat="1" x14ac:dyDescent="0.25">
      <c r="L283" s="36"/>
    </row>
    <row r="284" spans="12:12" s="33" customFormat="1" x14ac:dyDescent="0.25">
      <c r="L284" s="36"/>
    </row>
    <row r="285" spans="12:12" s="33" customFormat="1" x14ac:dyDescent="0.25">
      <c r="L285" s="36"/>
    </row>
    <row r="286" spans="12:12" s="33" customFormat="1" x14ac:dyDescent="0.25">
      <c r="L286" s="36"/>
    </row>
    <row r="287" spans="12:12" s="33" customFormat="1" x14ac:dyDescent="0.25">
      <c r="L287" s="36"/>
    </row>
    <row r="288" spans="12:12" s="33" customFormat="1" x14ac:dyDescent="0.25">
      <c r="L288" s="36"/>
    </row>
    <row r="289" spans="12:12" s="33" customFormat="1" x14ac:dyDescent="0.25">
      <c r="L289" s="36"/>
    </row>
    <row r="290" spans="12:12" s="33" customFormat="1" x14ac:dyDescent="0.25">
      <c r="L290" s="36"/>
    </row>
    <row r="291" spans="12:12" s="33" customFormat="1" x14ac:dyDescent="0.25">
      <c r="L291" s="36"/>
    </row>
    <row r="292" spans="12:12" s="33" customFormat="1" x14ac:dyDescent="0.25">
      <c r="L292" s="36"/>
    </row>
    <row r="293" spans="12:12" s="33" customFormat="1" x14ac:dyDescent="0.25">
      <c r="L293" s="36"/>
    </row>
    <row r="294" spans="12:12" s="33" customFormat="1" x14ac:dyDescent="0.25">
      <c r="L294" s="36"/>
    </row>
    <row r="295" spans="12:12" s="33" customFormat="1" x14ac:dyDescent="0.25">
      <c r="L295" s="36"/>
    </row>
    <row r="296" spans="12:12" s="33" customFormat="1" x14ac:dyDescent="0.25">
      <c r="L296" s="36"/>
    </row>
    <row r="297" spans="12:12" s="33" customFormat="1" x14ac:dyDescent="0.25">
      <c r="L297" s="36"/>
    </row>
    <row r="298" spans="12:12" s="33" customFormat="1" x14ac:dyDescent="0.25">
      <c r="L298" s="36"/>
    </row>
    <row r="299" spans="12:12" s="33" customFormat="1" x14ac:dyDescent="0.25">
      <c r="L299" s="36"/>
    </row>
    <row r="300" spans="12:12" s="33" customFormat="1" x14ac:dyDescent="0.25">
      <c r="L300" s="36"/>
    </row>
    <row r="301" spans="12:12" s="33" customFormat="1" x14ac:dyDescent="0.25">
      <c r="L301" s="36"/>
    </row>
    <row r="302" spans="12:12" s="33" customFormat="1" x14ac:dyDescent="0.25">
      <c r="L302" s="36"/>
    </row>
    <row r="303" spans="12:12" s="33" customFormat="1" x14ac:dyDescent="0.25">
      <c r="L303" s="36"/>
    </row>
    <row r="304" spans="12:12" s="33" customFormat="1" x14ac:dyDescent="0.25">
      <c r="L304" s="36"/>
    </row>
    <row r="305" spans="12:12" s="33" customFormat="1" x14ac:dyDescent="0.25">
      <c r="L305" s="36"/>
    </row>
    <row r="306" spans="12:12" s="33" customFormat="1" x14ac:dyDescent="0.25">
      <c r="L306" s="36"/>
    </row>
    <row r="307" spans="12:12" s="33" customFormat="1" x14ac:dyDescent="0.25">
      <c r="L307" s="36"/>
    </row>
    <row r="308" spans="12:12" s="33" customFormat="1" x14ac:dyDescent="0.25">
      <c r="L308" s="36"/>
    </row>
    <row r="309" spans="12:12" s="33" customFormat="1" x14ac:dyDescent="0.25">
      <c r="L309" s="36"/>
    </row>
    <row r="310" spans="12:12" s="33" customFormat="1" x14ac:dyDescent="0.25">
      <c r="L310" s="36"/>
    </row>
    <row r="311" spans="12:12" s="33" customFormat="1" x14ac:dyDescent="0.25">
      <c r="L311" s="36"/>
    </row>
    <row r="312" spans="12:12" s="33" customFormat="1" x14ac:dyDescent="0.25">
      <c r="L312" s="36"/>
    </row>
    <row r="313" spans="12:12" s="33" customFormat="1" x14ac:dyDescent="0.25">
      <c r="L313" s="36"/>
    </row>
    <row r="314" spans="12:12" s="33" customFormat="1" x14ac:dyDescent="0.25">
      <c r="L314" s="36"/>
    </row>
    <row r="315" spans="12:12" s="33" customFormat="1" x14ac:dyDescent="0.25">
      <c r="L315" s="36"/>
    </row>
    <row r="316" spans="12:12" s="33" customFormat="1" x14ac:dyDescent="0.25">
      <c r="L316" s="36"/>
    </row>
    <row r="317" spans="12:12" s="33" customFormat="1" x14ac:dyDescent="0.25">
      <c r="L317" s="36"/>
    </row>
    <row r="318" spans="12:12" s="33" customFormat="1" x14ac:dyDescent="0.25">
      <c r="L318" s="36"/>
    </row>
    <row r="319" spans="12:12" s="33" customFormat="1" x14ac:dyDescent="0.25">
      <c r="L319" s="36"/>
    </row>
    <row r="320" spans="12:12" s="33" customFormat="1" x14ac:dyDescent="0.25">
      <c r="L320" s="36"/>
    </row>
    <row r="321" spans="12:12" s="33" customFormat="1" x14ac:dyDescent="0.25">
      <c r="L321" s="36"/>
    </row>
    <row r="322" spans="12:12" s="33" customFormat="1" x14ac:dyDescent="0.25">
      <c r="L322" s="36"/>
    </row>
    <row r="323" spans="12:12" s="33" customFormat="1" x14ac:dyDescent="0.25">
      <c r="L323" s="36"/>
    </row>
    <row r="324" spans="12:12" s="33" customFormat="1" x14ac:dyDescent="0.25">
      <c r="L324" s="36"/>
    </row>
    <row r="325" spans="12:12" s="33" customFormat="1" x14ac:dyDescent="0.25">
      <c r="L325" s="36"/>
    </row>
    <row r="326" spans="12:12" s="33" customFormat="1" x14ac:dyDescent="0.25">
      <c r="L326" s="36"/>
    </row>
    <row r="327" spans="12:12" s="33" customFormat="1" x14ac:dyDescent="0.25">
      <c r="L327" s="36"/>
    </row>
    <row r="328" spans="12:12" s="33" customFormat="1" x14ac:dyDescent="0.25">
      <c r="L328" s="36"/>
    </row>
    <row r="329" spans="12:12" s="33" customFormat="1" x14ac:dyDescent="0.25">
      <c r="L329" s="36"/>
    </row>
    <row r="330" spans="12:12" s="33" customFormat="1" x14ac:dyDescent="0.25">
      <c r="L330" s="36"/>
    </row>
    <row r="331" spans="12:12" s="33" customFormat="1" x14ac:dyDescent="0.25">
      <c r="L331" s="36"/>
    </row>
    <row r="332" spans="12:12" s="33" customFormat="1" x14ac:dyDescent="0.25">
      <c r="L332" s="36"/>
    </row>
    <row r="333" spans="12:12" s="33" customFormat="1" x14ac:dyDescent="0.25">
      <c r="L333" s="36"/>
    </row>
    <row r="334" spans="12:12" s="33" customFormat="1" x14ac:dyDescent="0.25">
      <c r="L334" s="36"/>
    </row>
    <row r="335" spans="12:12" s="33" customFormat="1" x14ac:dyDescent="0.25">
      <c r="L335" s="36"/>
    </row>
    <row r="336" spans="12:12" s="33" customFormat="1" x14ac:dyDescent="0.25">
      <c r="L336" s="36"/>
    </row>
    <row r="337" spans="12:12" s="33" customFormat="1" x14ac:dyDescent="0.25">
      <c r="L337" s="36"/>
    </row>
    <row r="338" spans="12:12" s="33" customFormat="1" x14ac:dyDescent="0.25">
      <c r="L338" s="36"/>
    </row>
    <row r="339" spans="12:12" s="33" customFormat="1" x14ac:dyDescent="0.25">
      <c r="L339" s="36"/>
    </row>
    <row r="340" spans="12:12" s="33" customFormat="1" x14ac:dyDescent="0.25">
      <c r="L340" s="36"/>
    </row>
    <row r="341" spans="12:12" s="33" customFormat="1" x14ac:dyDescent="0.25">
      <c r="L341" s="36"/>
    </row>
    <row r="342" spans="12:12" s="33" customFormat="1" x14ac:dyDescent="0.25">
      <c r="L342" s="36"/>
    </row>
    <row r="343" spans="12:12" s="33" customFormat="1" x14ac:dyDescent="0.25">
      <c r="L343" s="36"/>
    </row>
    <row r="344" spans="12:12" s="33" customFormat="1" x14ac:dyDescent="0.25">
      <c r="L344" s="36"/>
    </row>
    <row r="345" spans="12:12" s="33" customFormat="1" x14ac:dyDescent="0.25">
      <c r="L345" s="36"/>
    </row>
    <row r="346" spans="12:12" s="33" customFormat="1" x14ac:dyDescent="0.25">
      <c r="L346" s="36"/>
    </row>
    <row r="347" spans="12:12" s="33" customFormat="1" x14ac:dyDescent="0.25">
      <c r="L347" s="36"/>
    </row>
    <row r="348" spans="12:12" s="33" customFormat="1" x14ac:dyDescent="0.25">
      <c r="L348" s="36"/>
    </row>
    <row r="349" spans="12:12" s="33" customFormat="1" x14ac:dyDescent="0.25">
      <c r="L349" s="36"/>
    </row>
    <row r="350" spans="12:12" s="33" customFormat="1" x14ac:dyDescent="0.25">
      <c r="L350" s="36"/>
    </row>
    <row r="351" spans="12:12" s="33" customFormat="1" x14ac:dyDescent="0.25">
      <c r="L351" s="36"/>
    </row>
    <row r="352" spans="12:12" s="33" customFormat="1" x14ac:dyDescent="0.25">
      <c r="L352" s="36"/>
    </row>
    <row r="353" spans="2:12" s="33" customFormat="1" x14ac:dyDescent="0.25">
      <c r="L353" s="36"/>
    </row>
    <row r="354" spans="2:12" x14ac:dyDescent="0.25">
      <c r="B354" s="34"/>
      <c r="C354" s="34"/>
      <c r="D354" s="34"/>
      <c r="E354" s="34"/>
      <c r="F354" s="34"/>
      <c r="G354" s="34"/>
      <c r="H354" s="34"/>
      <c r="I354" s="34"/>
      <c r="J354" s="34"/>
    </row>
    <row r="355" spans="2:12" x14ac:dyDescent="0.25">
      <c r="B355" s="34"/>
      <c r="C355" s="34"/>
      <c r="D355" s="34"/>
      <c r="E355" s="34"/>
      <c r="F355" s="34"/>
      <c r="G355" s="34"/>
      <c r="H355" s="34"/>
      <c r="I355" s="34"/>
      <c r="J355" s="34"/>
    </row>
    <row r="356" spans="2:12" x14ac:dyDescent="0.25">
      <c r="B356" s="34"/>
      <c r="C356" s="34"/>
      <c r="D356" s="34"/>
      <c r="E356" s="34"/>
      <c r="F356" s="34"/>
      <c r="G356" s="34"/>
      <c r="H356" s="34"/>
      <c r="I356" s="34"/>
      <c r="J356" s="34"/>
    </row>
    <row r="357" spans="2:12" x14ac:dyDescent="0.25">
      <c r="B357" s="34"/>
      <c r="C357" s="34"/>
      <c r="D357" s="34"/>
      <c r="E357" s="34"/>
      <c r="F357" s="34"/>
      <c r="G357" s="34"/>
      <c r="H357" s="34"/>
      <c r="I357" s="34"/>
      <c r="J357" s="34"/>
    </row>
    <row r="358" spans="2:12" x14ac:dyDescent="0.25">
      <c r="B358" s="34"/>
      <c r="C358" s="34"/>
      <c r="D358" s="34"/>
      <c r="E358" s="34"/>
      <c r="F358" s="34"/>
      <c r="G358" s="34"/>
      <c r="H358" s="34"/>
      <c r="I358" s="34"/>
      <c r="J358" s="34"/>
    </row>
    <row r="359" spans="2:12" x14ac:dyDescent="0.25">
      <c r="B359" s="34"/>
      <c r="C359" s="34"/>
      <c r="D359" s="34"/>
      <c r="E359" s="34"/>
      <c r="F359" s="34"/>
      <c r="G359" s="34"/>
      <c r="H359" s="34"/>
      <c r="I359" s="34"/>
      <c r="J359" s="34"/>
    </row>
    <row r="360" spans="2:12" x14ac:dyDescent="0.25">
      <c r="B360" s="34"/>
      <c r="C360" s="34"/>
      <c r="D360" s="34"/>
      <c r="E360" s="34"/>
      <c r="F360" s="34"/>
      <c r="G360" s="34"/>
      <c r="H360" s="34"/>
      <c r="I360" s="34"/>
      <c r="J360" s="34"/>
    </row>
    <row r="361" spans="2:12" x14ac:dyDescent="0.25">
      <c r="B361" s="34"/>
      <c r="C361" s="34"/>
      <c r="D361" s="34"/>
      <c r="E361" s="34"/>
      <c r="F361" s="34"/>
      <c r="G361" s="34"/>
      <c r="H361" s="34"/>
      <c r="I361" s="34"/>
      <c r="J361" s="34"/>
    </row>
    <row r="362" spans="2:12" x14ac:dyDescent="0.25">
      <c r="B362" s="34"/>
      <c r="C362" s="34"/>
      <c r="D362" s="34"/>
      <c r="E362" s="34"/>
      <c r="F362" s="34"/>
      <c r="G362" s="34"/>
      <c r="H362" s="34"/>
      <c r="I362" s="34"/>
      <c r="J362" s="34"/>
    </row>
    <row r="363" spans="2:12" x14ac:dyDescent="0.25">
      <c r="B363" s="34"/>
      <c r="C363" s="34"/>
      <c r="D363" s="34"/>
      <c r="E363" s="34"/>
      <c r="F363" s="34"/>
      <c r="G363" s="34"/>
      <c r="H363" s="34"/>
      <c r="I363" s="34"/>
      <c r="J363" s="34"/>
    </row>
    <row r="364" spans="2:12" x14ac:dyDescent="0.25">
      <c r="B364" s="34"/>
      <c r="C364" s="34"/>
      <c r="D364" s="34"/>
      <c r="E364" s="34"/>
      <c r="F364" s="34"/>
      <c r="G364" s="34"/>
      <c r="H364" s="34"/>
      <c r="I364" s="34"/>
      <c r="J364" s="34"/>
    </row>
    <row r="365" spans="2:12" x14ac:dyDescent="0.25">
      <c r="B365" s="34"/>
      <c r="C365" s="34"/>
      <c r="D365" s="34"/>
      <c r="E365" s="34"/>
      <c r="F365" s="34"/>
      <c r="G365" s="34"/>
      <c r="H365" s="34"/>
      <c r="I365" s="34"/>
      <c r="J365" s="34"/>
    </row>
    <row r="366" spans="2:12" x14ac:dyDescent="0.25">
      <c r="B366" s="34"/>
      <c r="C366" s="34"/>
      <c r="D366" s="34"/>
      <c r="E366" s="34"/>
      <c r="F366" s="34"/>
      <c r="G366" s="34"/>
      <c r="H366" s="34"/>
      <c r="I366" s="34"/>
      <c r="J366" s="34"/>
    </row>
    <row r="367" spans="2:12" x14ac:dyDescent="0.25">
      <c r="B367" s="34"/>
      <c r="C367" s="34"/>
      <c r="D367" s="34"/>
      <c r="E367" s="34"/>
      <c r="F367" s="34"/>
      <c r="G367" s="34"/>
      <c r="H367" s="34"/>
      <c r="I367" s="34"/>
      <c r="J367" s="34"/>
    </row>
    <row r="368" spans="2:12" x14ac:dyDescent="0.25">
      <c r="B368" s="34"/>
      <c r="C368" s="34"/>
      <c r="D368" s="34"/>
      <c r="E368" s="34"/>
      <c r="F368" s="34"/>
      <c r="G368" s="34"/>
      <c r="H368" s="34"/>
      <c r="I368" s="34"/>
      <c r="J368" s="34"/>
    </row>
    <row r="369" spans="2:10" x14ac:dyDescent="0.25">
      <c r="B369" s="34"/>
      <c r="C369" s="34"/>
      <c r="D369" s="34"/>
      <c r="E369" s="34"/>
      <c r="F369" s="34"/>
      <c r="G369" s="34"/>
      <c r="H369" s="34"/>
      <c r="I369" s="34"/>
      <c r="J369" s="34"/>
    </row>
    <row r="370" spans="2:10" x14ac:dyDescent="0.25">
      <c r="B370" s="34"/>
      <c r="C370" s="34"/>
      <c r="D370" s="34"/>
      <c r="E370" s="34"/>
      <c r="F370" s="34"/>
      <c r="G370" s="34"/>
      <c r="H370" s="34"/>
      <c r="I370" s="34"/>
      <c r="J370" s="34"/>
    </row>
    <row r="371" spans="2:10" x14ac:dyDescent="0.25">
      <c r="B371" s="34"/>
      <c r="C371" s="34"/>
      <c r="D371" s="34"/>
      <c r="E371" s="34"/>
      <c r="F371" s="34"/>
      <c r="G371" s="34"/>
      <c r="H371" s="34"/>
      <c r="I371" s="34"/>
      <c r="J371" s="34"/>
    </row>
    <row r="372" spans="2:10" x14ac:dyDescent="0.25">
      <c r="B372" s="34"/>
      <c r="C372" s="34"/>
      <c r="D372" s="34"/>
      <c r="E372" s="34"/>
      <c r="F372" s="34"/>
      <c r="G372" s="34"/>
      <c r="H372" s="34"/>
      <c r="I372" s="34"/>
      <c r="J372" s="34"/>
    </row>
    <row r="373" spans="2:10" x14ac:dyDescent="0.25">
      <c r="B373" s="34"/>
      <c r="C373" s="34"/>
      <c r="D373" s="34"/>
      <c r="E373" s="34"/>
      <c r="F373" s="34"/>
      <c r="G373" s="34"/>
      <c r="H373" s="34"/>
      <c r="I373" s="34"/>
      <c r="J373" s="34"/>
    </row>
    <row r="374" spans="2:10" x14ac:dyDescent="0.25">
      <c r="B374" s="34"/>
      <c r="C374" s="34"/>
      <c r="D374" s="34"/>
      <c r="E374" s="34"/>
      <c r="F374" s="34"/>
      <c r="G374" s="34"/>
      <c r="H374" s="34"/>
      <c r="I374" s="34"/>
      <c r="J374" s="34"/>
    </row>
    <row r="375" spans="2:10" x14ac:dyDescent="0.25">
      <c r="B375" s="34"/>
      <c r="C375" s="34"/>
      <c r="D375" s="34"/>
      <c r="E375" s="34"/>
      <c r="F375" s="34"/>
      <c r="G375" s="34"/>
      <c r="H375" s="34"/>
      <c r="I375" s="34"/>
      <c r="J375" s="34"/>
    </row>
    <row r="376" spans="2:10" x14ac:dyDescent="0.25">
      <c r="B376" s="34"/>
      <c r="C376" s="34"/>
      <c r="D376" s="34"/>
      <c r="E376" s="34"/>
      <c r="F376" s="34"/>
      <c r="G376" s="34"/>
      <c r="H376" s="34"/>
      <c r="I376" s="34"/>
      <c r="J376" s="34"/>
    </row>
    <row r="377" spans="2:10" x14ac:dyDescent="0.25">
      <c r="B377" s="34"/>
      <c r="C377" s="34"/>
      <c r="D377" s="34"/>
      <c r="E377" s="34"/>
      <c r="F377" s="34"/>
      <c r="G377" s="34"/>
      <c r="H377" s="34"/>
      <c r="I377" s="34"/>
      <c r="J377" s="34"/>
    </row>
    <row r="378" spans="2:10" x14ac:dyDescent="0.25">
      <c r="B378" s="34"/>
      <c r="C378" s="34"/>
      <c r="D378" s="34"/>
      <c r="E378" s="34"/>
      <c r="F378" s="34"/>
      <c r="G378" s="34"/>
      <c r="H378" s="34"/>
      <c r="I378" s="34"/>
      <c r="J378" s="34"/>
    </row>
    <row r="379" spans="2:10" x14ac:dyDescent="0.25">
      <c r="B379" s="34"/>
      <c r="C379" s="34"/>
      <c r="D379" s="34"/>
      <c r="E379" s="34"/>
      <c r="F379" s="34"/>
      <c r="G379" s="34"/>
      <c r="H379" s="34"/>
      <c r="I379" s="34"/>
      <c r="J379" s="34"/>
    </row>
    <row r="380" spans="2:10" x14ac:dyDescent="0.25">
      <c r="B380" s="34"/>
      <c r="C380" s="34"/>
      <c r="D380" s="34"/>
      <c r="E380" s="34"/>
      <c r="F380" s="34"/>
      <c r="G380" s="34"/>
      <c r="H380" s="34"/>
      <c r="I380" s="34"/>
      <c r="J380" s="34"/>
    </row>
    <row r="381" spans="2:10" x14ac:dyDescent="0.25">
      <c r="B381" s="34"/>
      <c r="C381" s="34"/>
      <c r="D381" s="34"/>
      <c r="E381" s="34"/>
      <c r="F381" s="34"/>
      <c r="G381" s="34"/>
      <c r="H381" s="34"/>
      <c r="I381" s="34"/>
      <c r="J381" s="34"/>
    </row>
    <row r="382" spans="2:10" x14ac:dyDescent="0.25">
      <c r="B382" s="34"/>
      <c r="C382" s="34"/>
      <c r="D382" s="34"/>
      <c r="E382" s="34"/>
      <c r="F382" s="34"/>
      <c r="G382" s="34"/>
      <c r="H382" s="34"/>
      <c r="I382" s="34"/>
      <c r="J382" s="34"/>
    </row>
    <row r="383" spans="2:10" x14ac:dyDescent="0.25">
      <c r="B383" s="34"/>
      <c r="C383" s="34"/>
      <c r="D383" s="34"/>
      <c r="E383" s="34"/>
      <c r="F383" s="34"/>
      <c r="G383" s="34"/>
      <c r="H383" s="34"/>
      <c r="I383" s="34"/>
      <c r="J383" s="34"/>
    </row>
    <row r="384" spans="2:10" x14ac:dyDescent="0.25">
      <c r="B384" s="34"/>
      <c r="C384" s="34"/>
      <c r="D384" s="34"/>
      <c r="E384" s="34"/>
      <c r="F384" s="34"/>
      <c r="G384" s="34"/>
      <c r="H384" s="34"/>
      <c r="I384" s="34"/>
      <c r="J384" s="34"/>
    </row>
    <row r="385" spans="2:10" x14ac:dyDescent="0.25">
      <c r="B385" s="34"/>
      <c r="C385" s="34"/>
      <c r="D385" s="34"/>
      <c r="E385" s="34"/>
      <c r="F385" s="34"/>
      <c r="G385" s="34"/>
      <c r="H385" s="34"/>
      <c r="I385" s="34"/>
      <c r="J385" s="34"/>
    </row>
    <row r="386" spans="2:10" x14ac:dyDescent="0.25">
      <c r="B386" s="34"/>
      <c r="C386" s="34"/>
      <c r="D386" s="34"/>
      <c r="E386" s="34"/>
      <c r="F386" s="34"/>
      <c r="G386" s="34"/>
      <c r="H386" s="34"/>
      <c r="I386" s="34"/>
      <c r="J386" s="34"/>
    </row>
    <row r="387" spans="2:10" x14ac:dyDescent="0.25">
      <c r="B387" s="34"/>
      <c r="C387" s="34"/>
      <c r="D387" s="34"/>
      <c r="E387" s="34"/>
      <c r="F387" s="34"/>
      <c r="G387" s="34"/>
      <c r="H387" s="34"/>
      <c r="I387" s="34"/>
      <c r="J387" s="34"/>
    </row>
    <row r="388" spans="2:10" x14ac:dyDescent="0.25">
      <c r="B388" s="34"/>
      <c r="C388" s="34"/>
      <c r="D388" s="34"/>
      <c r="E388" s="34"/>
      <c r="F388" s="34"/>
      <c r="G388" s="34"/>
      <c r="H388" s="34"/>
      <c r="I388" s="34"/>
      <c r="J388" s="34"/>
    </row>
    <row r="389" spans="2:10" x14ac:dyDescent="0.25">
      <c r="B389" s="34"/>
      <c r="C389" s="34"/>
      <c r="D389" s="34"/>
      <c r="E389" s="34"/>
      <c r="F389" s="34"/>
      <c r="G389" s="34"/>
      <c r="H389" s="34"/>
      <c r="I389" s="34"/>
      <c r="J389" s="34"/>
    </row>
    <row r="390" spans="2:10" x14ac:dyDescent="0.25">
      <c r="B390" s="34"/>
      <c r="C390" s="34"/>
      <c r="D390" s="34"/>
      <c r="E390" s="34"/>
      <c r="F390" s="34"/>
      <c r="G390" s="34"/>
      <c r="H390" s="34"/>
      <c r="I390" s="34"/>
      <c r="J390" s="34"/>
    </row>
    <row r="391" spans="2:10" x14ac:dyDescent="0.25">
      <c r="B391" s="34"/>
      <c r="C391" s="34"/>
      <c r="D391" s="34"/>
      <c r="E391" s="34"/>
      <c r="F391" s="34"/>
      <c r="G391" s="34"/>
      <c r="H391" s="34"/>
      <c r="I391" s="34"/>
      <c r="J391" s="34"/>
    </row>
    <row r="392" spans="2:10" x14ac:dyDescent="0.25">
      <c r="B392" s="34"/>
      <c r="C392" s="34"/>
      <c r="D392" s="34"/>
      <c r="E392" s="34"/>
      <c r="F392" s="34"/>
      <c r="G392" s="34"/>
      <c r="H392" s="34"/>
      <c r="I392" s="34"/>
      <c r="J392" s="34"/>
    </row>
    <row r="393" spans="2:10" x14ac:dyDescent="0.25">
      <c r="B393" s="34"/>
      <c r="C393" s="34"/>
      <c r="D393" s="34"/>
      <c r="E393" s="34"/>
      <c r="F393" s="34"/>
      <c r="G393" s="34"/>
      <c r="H393" s="34"/>
      <c r="I393" s="34"/>
      <c r="J393" s="34"/>
    </row>
    <row r="394" spans="2:10" x14ac:dyDescent="0.25">
      <c r="B394" s="34"/>
      <c r="C394" s="34"/>
      <c r="D394" s="34"/>
      <c r="E394" s="34"/>
      <c r="F394" s="34"/>
      <c r="G394" s="34"/>
      <c r="H394" s="34"/>
      <c r="I394" s="34"/>
      <c r="J394" s="34"/>
    </row>
    <row r="395" spans="2:10" x14ac:dyDescent="0.25">
      <c r="B395" s="34"/>
      <c r="C395" s="34"/>
      <c r="D395" s="34"/>
      <c r="E395" s="34"/>
      <c r="F395" s="34"/>
      <c r="G395" s="34"/>
      <c r="H395" s="34"/>
      <c r="I395" s="34"/>
      <c r="J395" s="34"/>
    </row>
    <row r="396" spans="2:10" x14ac:dyDescent="0.25">
      <c r="B396" s="34"/>
      <c r="C396" s="34"/>
      <c r="D396" s="34"/>
      <c r="E396" s="34"/>
      <c r="F396" s="34"/>
      <c r="G396" s="34"/>
      <c r="H396" s="34"/>
      <c r="I396" s="34"/>
      <c r="J396" s="34"/>
    </row>
    <row r="397" spans="2:10" x14ac:dyDescent="0.25">
      <c r="B397" s="34"/>
      <c r="C397" s="34"/>
      <c r="D397" s="34"/>
      <c r="E397" s="34"/>
      <c r="F397" s="34"/>
      <c r="G397" s="34"/>
      <c r="H397" s="34"/>
      <c r="I397" s="34"/>
      <c r="J397" s="34"/>
    </row>
    <row r="398" spans="2:10" x14ac:dyDescent="0.25">
      <c r="B398" s="34"/>
      <c r="C398" s="34"/>
      <c r="D398" s="34"/>
      <c r="E398" s="34"/>
      <c r="F398" s="34"/>
      <c r="G398" s="34"/>
      <c r="H398" s="34"/>
      <c r="I398" s="34"/>
      <c r="J398" s="34"/>
    </row>
    <row r="399" spans="2:10" x14ac:dyDescent="0.25">
      <c r="B399" s="34"/>
      <c r="C399" s="34"/>
      <c r="D399" s="34"/>
      <c r="E399" s="34"/>
      <c r="F399" s="34"/>
      <c r="G399" s="34"/>
      <c r="H399" s="34"/>
      <c r="I399" s="34"/>
      <c r="J399" s="34"/>
    </row>
    <row r="400" spans="2:10" x14ac:dyDescent="0.25">
      <c r="B400" s="34"/>
      <c r="C400" s="34"/>
      <c r="D400" s="34"/>
      <c r="E400" s="34"/>
      <c r="F400" s="34"/>
      <c r="G400" s="34"/>
      <c r="H400" s="34"/>
      <c r="I400" s="34"/>
      <c r="J400" s="34"/>
    </row>
    <row r="401" spans="2:10" x14ac:dyDescent="0.25">
      <c r="B401" s="34"/>
      <c r="C401" s="34"/>
      <c r="D401" s="34"/>
      <c r="E401" s="34"/>
      <c r="F401" s="34"/>
      <c r="G401" s="34"/>
      <c r="H401" s="34"/>
      <c r="I401" s="34"/>
      <c r="J401" s="34"/>
    </row>
    <row r="402" spans="2:10" x14ac:dyDescent="0.25">
      <c r="B402" s="34"/>
      <c r="C402" s="34"/>
      <c r="D402" s="34"/>
      <c r="E402" s="34"/>
      <c r="F402" s="34"/>
      <c r="G402" s="34"/>
      <c r="H402" s="34"/>
      <c r="I402" s="34"/>
      <c r="J402" s="34"/>
    </row>
    <row r="403" spans="2:10" x14ac:dyDescent="0.25">
      <c r="B403" s="34"/>
      <c r="C403" s="34"/>
      <c r="D403" s="34"/>
      <c r="E403" s="34"/>
      <c r="F403" s="34"/>
      <c r="G403" s="34"/>
      <c r="H403" s="34"/>
      <c r="I403" s="34"/>
      <c r="J403" s="34"/>
    </row>
    <row r="404" spans="2:10" x14ac:dyDescent="0.25">
      <c r="B404" s="34"/>
      <c r="C404" s="34"/>
      <c r="D404" s="34"/>
      <c r="E404" s="34"/>
      <c r="F404" s="34"/>
      <c r="G404" s="34"/>
      <c r="H404" s="34"/>
      <c r="I404" s="34"/>
      <c r="J404" s="34"/>
    </row>
    <row r="405" spans="2:10" x14ac:dyDescent="0.25">
      <c r="B405" s="34"/>
      <c r="C405" s="34"/>
      <c r="D405" s="34"/>
      <c r="E405" s="34"/>
      <c r="F405" s="34"/>
      <c r="G405" s="34"/>
      <c r="H405" s="34"/>
      <c r="I405" s="34"/>
      <c r="J405" s="34"/>
    </row>
    <row r="406" spans="2:10" x14ac:dyDescent="0.25">
      <c r="B406" s="34"/>
      <c r="C406" s="34"/>
      <c r="D406" s="34"/>
      <c r="E406" s="34"/>
      <c r="F406" s="34"/>
      <c r="G406" s="34"/>
      <c r="H406" s="34"/>
      <c r="I406" s="34"/>
      <c r="J406" s="34"/>
    </row>
    <row r="407" spans="2:10" x14ac:dyDescent="0.25">
      <c r="B407" s="34"/>
      <c r="C407" s="34"/>
      <c r="D407" s="34"/>
      <c r="E407" s="34"/>
      <c r="F407" s="34"/>
      <c r="G407" s="34"/>
      <c r="H407" s="34"/>
      <c r="I407" s="34"/>
      <c r="J407" s="34"/>
    </row>
    <row r="408" spans="2:10" x14ac:dyDescent="0.25">
      <c r="B408" s="34"/>
      <c r="C408" s="34"/>
      <c r="D408" s="34"/>
      <c r="E408" s="34"/>
      <c r="F408" s="34"/>
      <c r="G408" s="34"/>
      <c r="H408" s="34"/>
      <c r="I408" s="34"/>
      <c r="J408" s="34"/>
    </row>
    <row r="409" spans="2:10" x14ac:dyDescent="0.25">
      <c r="B409" s="34"/>
      <c r="C409" s="34"/>
      <c r="D409" s="34"/>
      <c r="E409" s="34"/>
      <c r="F409" s="34"/>
      <c r="G409" s="34"/>
      <c r="H409" s="34"/>
      <c r="I409" s="34"/>
      <c r="J409" s="34"/>
    </row>
    <row r="410" spans="2:10" x14ac:dyDescent="0.25">
      <c r="B410" s="34"/>
      <c r="C410" s="34"/>
      <c r="D410" s="34"/>
      <c r="E410" s="34"/>
      <c r="F410" s="34"/>
      <c r="G410" s="34"/>
      <c r="H410" s="34"/>
      <c r="I410" s="34"/>
      <c r="J410" s="34"/>
    </row>
    <row r="411" spans="2:10" x14ac:dyDescent="0.25">
      <c r="B411" s="34"/>
      <c r="C411" s="34"/>
      <c r="D411" s="34"/>
      <c r="E411" s="34"/>
      <c r="F411" s="34"/>
      <c r="G411" s="34"/>
      <c r="H411" s="34"/>
      <c r="I411" s="34"/>
      <c r="J411" s="34"/>
    </row>
    <row r="412" spans="2:10" x14ac:dyDescent="0.25">
      <c r="B412" s="34"/>
      <c r="C412" s="34"/>
      <c r="D412" s="34"/>
      <c r="E412" s="34"/>
      <c r="F412" s="34"/>
      <c r="G412" s="34"/>
      <c r="H412" s="34"/>
      <c r="I412" s="34"/>
      <c r="J412" s="34"/>
    </row>
    <row r="413" spans="2:10" x14ac:dyDescent="0.25">
      <c r="B413" s="34"/>
      <c r="C413" s="34"/>
      <c r="D413" s="34"/>
      <c r="E413" s="34"/>
      <c r="F413" s="34"/>
      <c r="G413" s="34"/>
      <c r="H413" s="34"/>
      <c r="I413" s="34"/>
      <c r="J413" s="34"/>
    </row>
    <row r="414" spans="2:10" x14ac:dyDescent="0.25">
      <c r="B414" s="34"/>
      <c r="C414" s="34"/>
      <c r="D414" s="34"/>
      <c r="E414" s="34"/>
      <c r="F414" s="34"/>
      <c r="G414" s="34"/>
      <c r="H414" s="34"/>
      <c r="I414" s="34"/>
      <c r="J414" s="34"/>
    </row>
    <row r="415" spans="2:10" x14ac:dyDescent="0.25">
      <c r="B415" s="34"/>
      <c r="C415" s="34"/>
      <c r="D415" s="34"/>
      <c r="E415" s="34"/>
      <c r="F415" s="34"/>
      <c r="G415" s="34"/>
      <c r="H415" s="34"/>
      <c r="I415" s="34"/>
      <c r="J415" s="34"/>
    </row>
    <row r="416" spans="2:10" x14ac:dyDescent="0.25">
      <c r="B416" s="34"/>
      <c r="C416" s="34"/>
      <c r="D416" s="34"/>
      <c r="E416" s="34"/>
      <c r="F416" s="34"/>
      <c r="G416" s="34"/>
      <c r="H416" s="34"/>
      <c r="I416" s="34"/>
      <c r="J416" s="34"/>
    </row>
    <row r="417" spans="2:10" x14ac:dyDescent="0.25">
      <c r="B417" s="34"/>
      <c r="C417" s="34"/>
      <c r="D417" s="34"/>
      <c r="E417" s="34"/>
      <c r="F417" s="34"/>
      <c r="G417" s="34"/>
      <c r="H417" s="34"/>
      <c r="I417" s="34"/>
      <c r="J417" s="34"/>
    </row>
    <row r="418" spans="2:10" x14ac:dyDescent="0.25">
      <c r="B418" s="34"/>
      <c r="C418" s="34"/>
      <c r="D418" s="34"/>
      <c r="E418" s="34"/>
      <c r="F418" s="34"/>
      <c r="G418" s="34"/>
      <c r="H418" s="34"/>
      <c r="I418" s="34"/>
      <c r="J418" s="34"/>
    </row>
    <row r="419" spans="2:10" x14ac:dyDescent="0.25">
      <c r="B419" s="34"/>
      <c r="C419" s="34"/>
      <c r="D419" s="34"/>
      <c r="E419" s="34"/>
      <c r="F419" s="34"/>
      <c r="G419" s="34"/>
      <c r="H419" s="34"/>
      <c r="I419" s="34"/>
      <c r="J419" s="34"/>
    </row>
    <row r="420" spans="2:10" x14ac:dyDescent="0.25">
      <c r="B420" s="34"/>
      <c r="C420" s="34"/>
      <c r="D420" s="34"/>
      <c r="E420" s="34"/>
      <c r="F420" s="34"/>
      <c r="G420" s="34"/>
      <c r="H420" s="34"/>
      <c r="I420" s="34"/>
      <c r="J420" s="34"/>
    </row>
    <row r="421" spans="2:10" x14ac:dyDescent="0.25">
      <c r="B421" s="34"/>
      <c r="C421" s="34"/>
      <c r="D421" s="34"/>
      <c r="E421" s="34"/>
      <c r="F421" s="34"/>
      <c r="G421" s="34"/>
      <c r="H421" s="34"/>
      <c r="I421" s="34"/>
      <c r="J421" s="34"/>
    </row>
    <row r="422" spans="2:10" x14ac:dyDescent="0.25">
      <c r="B422" s="34"/>
      <c r="C422" s="34"/>
      <c r="D422" s="34"/>
      <c r="E422" s="34"/>
      <c r="F422" s="34"/>
      <c r="G422" s="34"/>
      <c r="H422" s="34"/>
      <c r="I422" s="34"/>
      <c r="J422" s="34"/>
    </row>
    <row r="423" spans="2:10" x14ac:dyDescent="0.25">
      <c r="B423" s="34"/>
      <c r="C423" s="34"/>
      <c r="D423" s="34"/>
      <c r="E423" s="34"/>
      <c r="F423" s="34"/>
      <c r="G423" s="34"/>
      <c r="H423" s="34"/>
      <c r="I423" s="34"/>
      <c r="J423" s="34"/>
    </row>
    <row r="424" spans="2:10" x14ac:dyDescent="0.25">
      <c r="B424" s="34"/>
      <c r="C424" s="34"/>
      <c r="D424" s="34"/>
      <c r="E424" s="34"/>
      <c r="F424" s="34"/>
      <c r="G424" s="34"/>
      <c r="H424" s="34"/>
      <c r="I424" s="34"/>
      <c r="J424" s="34"/>
    </row>
    <row r="425" spans="2:10" x14ac:dyDescent="0.25">
      <c r="B425" s="34"/>
      <c r="C425" s="34"/>
      <c r="D425" s="34"/>
      <c r="E425" s="34"/>
      <c r="F425" s="34"/>
      <c r="G425" s="34"/>
      <c r="H425" s="34"/>
      <c r="I425" s="34"/>
      <c r="J425" s="34"/>
    </row>
    <row r="426" spans="2:10" x14ac:dyDescent="0.25">
      <c r="B426" s="34"/>
      <c r="C426" s="34"/>
      <c r="D426" s="34"/>
      <c r="E426" s="34"/>
      <c r="F426" s="34"/>
      <c r="G426" s="34"/>
      <c r="H426" s="34"/>
      <c r="I426" s="34"/>
      <c r="J426" s="34"/>
    </row>
    <row r="427" spans="2:10" x14ac:dyDescent="0.25">
      <c r="B427" s="34"/>
      <c r="C427" s="34"/>
      <c r="D427" s="34"/>
      <c r="E427" s="34"/>
      <c r="F427" s="34"/>
      <c r="G427" s="34"/>
      <c r="H427" s="34"/>
      <c r="I427" s="34"/>
      <c r="J427" s="34"/>
    </row>
    <row r="428" spans="2:10" x14ac:dyDescent="0.25">
      <c r="B428" s="34"/>
      <c r="C428" s="34"/>
      <c r="D428" s="34"/>
      <c r="E428" s="34"/>
      <c r="F428" s="34"/>
      <c r="G428" s="34"/>
      <c r="H428" s="34"/>
      <c r="I428" s="34"/>
      <c r="J428" s="34"/>
    </row>
    <row r="429" spans="2:10" x14ac:dyDescent="0.25">
      <c r="B429" s="34"/>
      <c r="C429" s="34"/>
      <c r="D429" s="34"/>
      <c r="E429" s="34"/>
      <c r="F429" s="34"/>
      <c r="G429" s="34"/>
      <c r="H429" s="34"/>
      <c r="I429" s="34"/>
      <c r="J429" s="34"/>
    </row>
    <row r="430" spans="2:10" x14ac:dyDescent="0.25">
      <c r="B430" s="34"/>
      <c r="C430" s="34"/>
      <c r="D430" s="34"/>
      <c r="E430" s="34"/>
      <c r="F430" s="34"/>
      <c r="G430" s="34"/>
      <c r="H430" s="34"/>
      <c r="I430" s="34"/>
      <c r="J430" s="34"/>
    </row>
    <row r="431" spans="2:10" x14ac:dyDescent="0.25">
      <c r="B431" s="34"/>
      <c r="C431" s="34"/>
      <c r="D431" s="34"/>
      <c r="E431" s="34"/>
      <c r="F431" s="34"/>
      <c r="G431" s="34"/>
      <c r="H431" s="34"/>
      <c r="I431" s="34"/>
      <c r="J431" s="34"/>
    </row>
    <row r="432" spans="2:10" x14ac:dyDescent="0.25">
      <c r="B432" s="34"/>
      <c r="C432" s="34"/>
      <c r="D432" s="34"/>
      <c r="E432" s="34"/>
      <c r="F432" s="34"/>
      <c r="G432" s="34"/>
      <c r="H432" s="34"/>
      <c r="I432" s="34"/>
      <c r="J432" s="34"/>
    </row>
    <row r="433" spans="2:10" x14ac:dyDescent="0.25">
      <c r="B433" s="34"/>
      <c r="C433" s="34"/>
      <c r="D433" s="34"/>
      <c r="E433" s="34"/>
      <c r="F433" s="34"/>
      <c r="G433" s="34"/>
      <c r="H433" s="34"/>
      <c r="I433" s="34"/>
      <c r="J433" s="34"/>
    </row>
    <row r="434" spans="2:10" x14ac:dyDescent="0.25">
      <c r="B434" s="34"/>
      <c r="C434" s="34"/>
      <c r="D434" s="34"/>
      <c r="E434" s="34"/>
      <c r="F434" s="34"/>
      <c r="G434" s="34"/>
      <c r="H434" s="34"/>
      <c r="I434" s="34"/>
      <c r="J434" s="34"/>
    </row>
    <row r="435" spans="2:10" x14ac:dyDescent="0.25">
      <c r="B435" s="34"/>
      <c r="C435" s="34"/>
      <c r="D435" s="34"/>
      <c r="E435" s="34"/>
      <c r="F435" s="34"/>
      <c r="G435" s="34"/>
      <c r="H435" s="34"/>
      <c r="I435" s="34"/>
      <c r="J435" s="34"/>
    </row>
    <row r="436" spans="2:10" x14ac:dyDescent="0.25">
      <c r="B436" s="34"/>
      <c r="C436" s="34"/>
      <c r="D436" s="34"/>
      <c r="E436" s="34"/>
      <c r="F436" s="34"/>
      <c r="G436" s="34"/>
      <c r="H436" s="34"/>
      <c r="I436" s="34"/>
      <c r="J436" s="34"/>
    </row>
    <row r="437" spans="2:10" x14ac:dyDescent="0.25">
      <c r="B437" s="34"/>
      <c r="C437" s="34"/>
      <c r="D437" s="34"/>
      <c r="E437" s="34"/>
      <c r="F437" s="34"/>
      <c r="G437" s="34"/>
      <c r="H437" s="34"/>
      <c r="I437" s="34"/>
      <c r="J437" s="34"/>
    </row>
    <row r="438" spans="2:10" x14ac:dyDescent="0.25">
      <c r="B438" s="34"/>
      <c r="C438" s="34"/>
      <c r="D438" s="34"/>
      <c r="E438" s="34"/>
      <c r="F438" s="34"/>
      <c r="G438" s="34"/>
      <c r="H438" s="34"/>
      <c r="I438" s="34"/>
      <c r="J438" s="34"/>
    </row>
    <row r="439" spans="2:10" x14ac:dyDescent="0.25">
      <c r="B439" s="34"/>
      <c r="C439" s="34"/>
      <c r="D439" s="34"/>
      <c r="E439" s="34"/>
      <c r="F439" s="34"/>
      <c r="G439" s="34"/>
      <c r="H439" s="34"/>
      <c r="I439" s="34"/>
      <c r="J439" s="34"/>
    </row>
    <row r="440" spans="2:10" x14ac:dyDescent="0.25">
      <c r="B440" s="34"/>
      <c r="C440" s="34"/>
      <c r="D440" s="34"/>
      <c r="E440" s="34"/>
      <c r="F440" s="34"/>
      <c r="G440" s="34"/>
      <c r="H440" s="34"/>
      <c r="I440" s="34"/>
      <c r="J440" s="34"/>
    </row>
    <row r="441" spans="2:10" x14ac:dyDescent="0.25">
      <c r="B441" s="34"/>
      <c r="C441" s="34"/>
      <c r="D441" s="34"/>
      <c r="E441" s="34"/>
      <c r="F441" s="34"/>
      <c r="G441" s="34"/>
      <c r="H441" s="34"/>
      <c r="I441" s="34"/>
      <c r="J441" s="34"/>
    </row>
    <row r="442" spans="2:10" x14ac:dyDescent="0.25">
      <c r="B442" s="34"/>
      <c r="C442" s="34"/>
      <c r="D442" s="34"/>
      <c r="E442" s="34"/>
      <c r="F442" s="34"/>
      <c r="G442" s="34"/>
      <c r="H442" s="34"/>
      <c r="I442" s="34"/>
      <c r="J442" s="34"/>
    </row>
    <row r="443" spans="2:10" x14ac:dyDescent="0.25">
      <c r="B443" s="34"/>
      <c r="C443" s="34"/>
      <c r="D443" s="34"/>
      <c r="E443" s="34"/>
      <c r="F443" s="34"/>
      <c r="G443" s="34"/>
      <c r="H443" s="34"/>
      <c r="I443" s="34"/>
      <c r="J443" s="34"/>
    </row>
    <row r="444" spans="2:10" x14ac:dyDescent="0.25">
      <c r="B444" s="34"/>
      <c r="C444" s="34"/>
      <c r="D444" s="34"/>
      <c r="E444" s="34"/>
      <c r="F444" s="34"/>
      <c r="G444" s="34"/>
      <c r="H444" s="34"/>
      <c r="I444" s="34"/>
      <c r="J444" s="34"/>
    </row>
    <row r="445" spans="2:10" x14ac:dyDescent="0.25">
      <c r="B445" s="34"/>
      <c r="C445" s="34"/>
      <c r="D445" s="34"/>
      <c r="E445" s="34"/>
      <c r="F445" s="34"/>
      <c r="G445" s="34"/>
      <c r="H445" s="34"/>
      <c r="I445" s="34"/>
      <c r="J445" s="34"/>
    </row>
    <row r="446" spans="2:10" x14ac:dyDescent="0.25">
      <c r="B446" s="34"/>
      <c r="C446" s="34"/>
      <c r="D446" s="34"/>
      <c r="E446" s="34"/>
      <c r="F446" s="34"/>
      <c r="G446" s="34"/>
      <c r="H446" s="34"/>
      <c r="I446" s="34"/>
      <c r="J446" s="34"/>
    </row>
    <row r="447" spans="2:10" x14ac:dyDescent="0.25">
      <c r="B447" s="34"/>
      <c r="C447" s="34"/>
      <c r="D447" s="34"/>
      <c r="E447" s="34"/>
      <c r="F447" s="34"/>
      <c r="G447" s="34"/>
      <c r="H447" s="34"/>
      <c r="I447" s="34"/>
      <c r="J447" s="34"/>
    </row>
    <row r="448" spans="2:10" x14ac:dyDescent="0.25">
      <c r="B448" s="34"/>
      <c r="C448" s="34"/>
      <c r="D448" s="34"/>
      <c r="E448" s="34"/>
      <c r="F448" s="34"/>
      <c r="G448" s="34"/>
      <c r="H448" s="34"/>
      <c r="I448" s="34"/>
      <c r="J448" s="34"/>
    </row>
    <row r="449" spans="2:10" x14ac:dyDescent="0.25">
      <c r="B449" s="34"/>
      <c r="C449" s="34"/>
      <c r="D449" s="34"/>
      <c r="E449" s="34"/>
      <c r="F449" s="34"/>
      <c r="G449" s="34"/>
      <c r="H449" s="34"/>
      <c r="I449" s="34"/>
      <c r="J449" s="34"/>
    </row>
    <row r="450" spans="2:10" x14ac:dyDescent="0.25">
      <c r="B450" s="34"/>
      <c r="C450" s="34"/>
      <c r="D450" s="34"/>
      <c r="E450" s="34"/>
      <c r="F450" s="34"/>
      <c r="G450" s="34"/>
      <c r="H450" s="34"/>
      <c r="I450" s="34"/>
      <c r="J450" s="34"/>
    </row>
    <row r="451" spans="2:10" x14ac:dyDescent="0.25">
      <c r="B451" s="34"/>
      <c r="C451" s="34"/>
      <c r="D451" s="34"/>
      <c r="E451" s="34"/>
      <c r="F451" s="34"/>
      <c r="G451" s="34"/>
      <c r="H451" s="34"/>
      <c r="I451" s="34"/>
      <c r="J451" s="34"/>
    </row>
    <row r="452" spans="2:10" x14ac:dyDescent="0.25">
      <c r="B452" s="34"/>
      <c r="C452" s="34"/>
      <c r="D452" s="34"/>
      <c r="E452" s="34"/>
      <c r="F452" s="34"/>
      <c r="G452" s="34"/>
      <c r="H452" s="34"/>
      <c r="I452" s="34"/>
      <c r="J452" s="34"/>
    </row>
    <row r="453" spans="2:10" x14ac:dyDescent="0.25">
      <c r="B453" s="34"/>
      <c r="C453" s="34"/>
      <c r="D453" s="34"/>
      <c r="E453" s="34"/>
      <c r="F453" s="34"/>
      <c r="G453" s="34"/>
      <c r="H453" s="34"/>
      <c r="I453" s="34"/>
      <c r="J453" s="34"/>
    </row>
    <row r="454" spans="2:10" x14ac:dyDescent="0.25">
      <c r="B454" s="34"/>
      <c r="C454" s="34"/>
      <c r="D454" s="34"/>
      <c r="E454" s="34"/>
      <c r="F454" s="34"/>
      <c r="G454" s="34"/>
      <c r="H454" s="34"/>
      <c r="I454" s="34"/>
      <c r="J454" s="34"/>
    </row>
    <row r="455" spans="2:10" x14ac:dyDescent="0.25">
      <c r="B455" s="34"/>
      <c r="C455" s="34"/>
      <c r="D455" s="34"/>
      <c r="E455" s="34"/>
      <c r="F455" s="34"/>
      <c r="G455" s="34"/>
      <c r="H455" s="34"/>
      <c r="I455" s="34"/>
      <c r="J455" s="34"/>
    </row>
    <row r="456" spans="2:10" x14ac:dyDescent="0.25">
      <c r="B456" s="34"/>
      <c r="C456" s="34"/>
      <c r="D456" s="34"/>
      <c r="E456" s="34"/>
      <c r="F456" s="34"/>
      <c r="G456" s="34"/>
      <c r="H456" s="34"/>
      <c r="I456" s="34"/>
      <c r="J456" s="34"/>
    </row>
    <row r="457" spans="2:10" x14ac:dyDescent="0.25">
      <c r="B457" s="34"/>
      <c r="C457" s="34"/>
      <c r="D457" s="34"/>
      <c r="E457" s="34"/>
      <c r="F457" s="34"/>
      <c r="G457" s="34"/>
      <c r="H457" s="34"/>
      <c r="I457" s="34"/>
      <c r="J457" s="34"/>
    </row>
    <row r="458" spans="2:10" x14ac:dyDescent="0.25">
      <c r="B458" s="34"/>
      <c r="C458" s="34"/>
      <c r="D458" s="34"/>
      <c r="E458" s="34"/>
      <c r="F458" s="34"/>
      <c r="G458" s="34"/>
      <c r="H458" s="34"/>
      <c r="I458" s="34"/>
      <c r="J458" s="34"/>
    </row>
    <row r="459" spans="2:10" x14ac:dyDescent="0.25">
      <c r="B459" s="34"/>
      <c r="C459" s="34"/>
      <c r="D459" s="34"/>
      <c r="E459" s="34"/>
      <c r="F459" s="34"/>
      <c r="G459" s="34"/>
      <c r="H459" s="34"/>
      <c r="I459" s="34"/>
      <c r="J459" s="34"/>
    </row>
    <row r="460" spans="2:10" x14ac:dyDescent="0.25">
      <c r="B460" s="34"/>
      <c r="C460" s="34"/>
      <c r="D460" s="34"/>
      <c r="E460" s="34"/>
      <c r="F460" s="34"/>
      <c r="G460" s="34"/>
      <c r="H460" s="34"/>
      <c r="I460" s="34"/>
      <c r="J460" s="34"/>
    </row>
    <row r="461" spans="2:10" x14ac:dyDescent="0.25">
      <c r="B461" s="34"/>
      <c r="C461" s="34"/>
      <c r="D461" s="34"/>
      <c r="E461" s="34"/>
      <c r="F461" s="34"/>
      <c r="G461" s="34"/>
      <c r="H461" s="34"/>
      <c r="I461" s="34"/>
      <c r="J461" s="34"/>
    </row>
    <row r="462" spans="2:10" x14ac:dyDescent="0.25">
      <c r="B462" s="34"/>
      <c r="C462" s="34"/>
      <c r="D462" s="34"/>
      <c r="E462" s="34"/>
      <c r="F462" s="34"/>
      <c r="G462" s="34"/>
      <c r="H462" s="34"/>
      <c r="I462" s="34"/>
      <c r="J462" s="34"/>
    </row>
    <row r="463" spans="2:10" x14ac:dyDescent="0.25">
      <c r="B463" s="34"/>
      <c r="C463" s="34"/>
      <c r="D463" s="34"/>
      <c r="E463" s="34"/>
      <c r="F463" s="34"/>
      <c r="G463" s="34"/>
      <c r="H463" s="34"/>
      <c r="I463" s="34"/>
      <c r="J463" s="34"/>
    </row>
    <row r="464" spans="2:10" x14ac:dyDescent="0.25">
      <c r="B464" s="34"/>
      <c r="C464" s="34"/>
      <c r="D464" s="34"/>
      <c r="E464" s="34"/>
      <c r="F464" s="34"/>
      <c r="G464" s="34"/>
      <c r="H464" s="34"/>
      <c r="I464" s="34"/>
      <c r="J464" s="34"/>
    </row>
    <row r="465" spans="2:10" x14ac:dyDescent="0.25">
      <c r="B465" s="34"/>
      <c r="C465" s="34"/>
      <c r="D465" s="34"/>
      <c r="E465" s="34"/>
      <c r="F465" s="34"/>
      <c r="G465" s="34"/>
      <c r="H465" s="34"/>
      <c r="I465" s="34"/>
      <c r="J465" s="34"/>
    </row>
    <row r="466" spans="2:10" x14ac:dyDescent="0.25">
      <c r="B466" s="34"/>
      <c r="C466" s="34"/>
      <c r="D466" s="34"/>
      <c r="E466" s="34"/>
      <c r="F466" s="34"/>
      <c r="G466" s="34"/>
      <c r="H466" s="34"/>
      <c r="I466" s="34"/>
      <c r="J466" s="34"/>
    </row>
    <row r="467" spans="2:10" x14ac:dyDescent="0.25">
      <c r="B467" s="34"/>
      <c r="C467" s="34"/>
      <c r="D467" s="34"/>
      <c r="E467" s="34"/>
      <c r="F467" s="34"/>
      <c r="G467" s="34"/>
      <c r="H467" s="34"/>
      <c r="I467" s="34"/>
      <c r="J467" s="34"/>
    </row>
    <row r="468" spans="2:10" x14ac:dyDescent="0.25">
      <c r="B468" s="34"/>
      <c r="C468" s="34"/>
      <c r="D468" s="34"/>
      <c r="E468" s="34"/>
      <c r="F468" s="34"/>
      <c r="G468" s="34"/>
      <c r="H468" s="34"/>
      <c r="I468" s="34"/>
      <c r="J468" s="34"/>
    </row>
    <row r="469" spans="2:10" x14ac:dyDescent="0.25">
      <c r="B469" s="34"/>
      <c r="C469" s="34"/>
      <c r="D469" s="34"/>
      <c r="E469" s="34"/>
      <c r="F469" s="34"/>
      <c r="G469" s="34"/>
      <c r="H469" s="34"/>
      <c r="I469" s="34"/>
      <c r="J469" s="34"/>
    </row>
    <row r="470" spans="2:10" x14ac:dyDescent="0.25">
      <c r="B470" s="34"/>
      <c r="C470" s="34"/>
      <c r="D470" s="34"/>
      <c r="E470" s="34"/>
      <c r="F470" s="34"/>
      <c r="G470" s="34"/>
      <c r="H470" s="34"/>
      <c r="I470" s="34"/>
      <c r="J470" s="34"/>
    </row>
    <row r="471" spans="2:10" x14ac:dyDescent="0.25">
      <c r="B471" s="34"/>
      <c r="C471" s="34"/>
      <c r="D471" s="34"/>
      <c r="E471" s="34"/>
      <c r="F471" s="34"/>
      <c r="G471" s="34"/>
      <c r="H471" s="34"/>
      <c r="I471" s="34"/>
      <c r="J471" s="34"/>
    </row>
    <row r="472" spans="2:10" x14ac:dyDescent="0.25">
      <c r="B472" s="34"/>
      <c r="C472" s="34"/>
      <c r="D472" s="34"/>
      <c r="E472" s="34"/>
      <c r="F472" s="34"/>
      <c r="G472" s="34"/>
      <c r="H472" s="34"/>
      <c r="I472" s="34"/>
      <c r="J472" s="34"/>
    </row>
    <row r="473" spans="2:10" x14ac:dyDescent="0.25">
      <c r="B473" s="34"/>
      <c r="C473" s="34"/>
      <c r="D473" s="34"/>
      <c r="E473" s="34"/>
      <c r="F473" s="34"/>
      <c r="G473" s="34"/>
      <c r="H473" s="34"/>
      <c r="I473" s="34"/>
      <c r="J473" s="34"/>
    </row>
    <row r="474" spans="2:10" x14ac:dyDescent="0.25">
      <c r="B474" s="34"/>
      <c r="C474" s="34"/>
      <c r="D474" s="34"/>
      <c r="E474" s="34"/>
      <c r="F474" s="34"/>
      <c r="G474" s="34"/>
      <c r="H474" s="34"/>
      <c r="I474" s="34"/>
      <c r="J474" s="34"/>
    </row>
    <row r="475" spans="2:10" x14ac:dyDescent="0.25">
      <c r="B475" s="34"/>
      <c r="C475" s="34"/>
      <c r="D475" s="34"/>
      <c r="E475" s="34"/>
      <c r="F475" s="34"/>
      <c r="G475" s="34"/>
      <c r="H475" s="34"/>
      <c r="I475" s="34"/>
      <c r="J475" s="34"/>
    </row>
    <row r="476" spans="2:10" x14ac:dyDescent="0.25">
      <c r="B476" s="34"/>
      <c r="C476" s="34"/>
      <c r="D476" s="34"/>
      <c r="E476" s="34"/>
      <c r="F476" s="34"/>
      <c r="G476" s="34"/>
      <c r="H476" s="34"/>
      <c r="I476" s="34"/>
      <c r="J476" s="34"/>
    </row>
    <row r="477" spans="2:10" x14ac:dyDescent="0.25">
      <c r="B477" s="34"/>
      <c r="C477" s="34"/>
      <c r="D477" s="34"/>
      <c r="E477" s="34"/>
      <c r="F477" s="34"/>
      <c r="G477" s="34"/>
      <c r="H477" s="34"/>
      <c r="I477" s="34"/>
      <c r="J477" s="34"/>
    </row>
    <row r="478" spans="2:10" x14ac:dyDescent="0.25">
      <c r="B478" s="34"/>
      <c r="C478" s="34"/>
      <c r="D478" s="34"/>
      <c r="E478" s="34"/>
      <c r="F478" s="34"/>
      <c r="G478" s="34"/>
      <c r="H478" s="34"/>
      <c r="I478" s="34"/>
      <c r="J478" s="34"/>
    </row>
    <row r="479" spans="2:10" x14ac:dyDescent="0.25">
      <c r="B479" s="34"/>
      <c r="C479" s="34"/>
      <c r="D479" s="34"/>
      <c r="E479" s="34"/>
      <c r="F479" s="34"/>
      <c r="G479" s="34"/>
      <c r="H479" s="34"/>
      <c r="I479" s="34"/>
      <c r="J479" s="34"/>
    </row>
    <row r="480" spans="2:10" x14ac:dyDescent="0.25">
      <c r="B480" s="34"/>
      <c r="C480" s="34"/>
      <c r="D480" s="34"/>
      <c r="E480" s="34"/>
      <c r="F480" s="34"/>
      <c r="G480" s="34"/>
      <c r="H480" s="34"/>
      <c r="I480" s="34"/>
      <c r="J480" s="34"/>
    </row>
    <row r="481" spans="2:10" x14ac:dyDescent="0.25">
      <c r="B481" s="34"/>
      <c r="C481" s="34"/>
      <c r="D481" s="34"/>
      <c r="E481" s="34"/>
      <c r="F481" s="34"/>
      <c r="G481" s="34"/>
      <c r="H481" s="34"/>
      <c r="I481" s="34"/>
      <c r="J481" s="34"/>
    </row>
    <row r="482" spans="2:10" x14ac:dyDescent="0.25">
      <c r="B482" s="34"/>
      <c r="C482" s="34"/>
      <c r="D482" s="34"/>
      <c r="E482" s="34"/>
      <c r="F482" s="34"/>
      <c r="G482" s="34"/>
      <c r="H482" s="34"/>
      <c r="I482" s="34"/>
      <c r="J482" s="34"/>
    </row>
  </sheetData>
  <mergeCells count="7">
    <mergeCell ref="G25:K25"/>
    <mergeCell ref="A1:K1"/>
    <mergeCell ref="D2:E2"/>
    <mergeCell ref="G3:I3"/>
    <mergeCell ref="B4:C4"/>
    <mergeCell ref="B5:C5"/>
    <mergeCell ref="G4:H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2025-01-01T19:21:48Z</cp:lastPrinted>
  <dcterms:created xsi:type="dcterms:W3CDTF">2018-07-06T00:39:42Z</dcterms:created>
  <dcterms:modified xsi:type="dcterms:W3CDTF">2025-01-22T00:20:58Z</dcterms:modified>
</cp:coreProperties>
</file>